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995" windowHeight="12525" activeTab="0"/>
  </bookViews>
  <sheets>
    <sheet name="TRFGM10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<sst xmlns="http://schemas.openxmlformats.org/spreadsheetml/2006/main" count="30" uniqueCount="22">
  <si>
    <t>Tableau RFGM 10. Nombre total d’USP cédées par rapport au nombre total d’unités stockées (patients nationaux et internationaux)</t>
  </si>
  <si>
    <t xml:space="preserve"> </t>
  </si>
  <si>
    <t>au 31 décembre 2006</t>
  </si>
  <si>
    <t>au 31 décembre 2007</t>
  </si>
  <si>
    <t>au 31 décembre 2008</t>
  </si>
  <si>
    <t>au 31 décembre 2009</t>
  </si>
  <si>
    <t>au 31 décembre 2010</t>
  </si>
  <si>
    <t>Total cédées</t>
  </si>
  <si>
    <t>BANQUES</t>
  </si>
  <si>
    <t>USP stockées</t>
  </si>
  <si>
    <t>USP cédées</t>
  </si>
  <si>
    <t>1994-2010</t>
  </si>
  <si>
    <t>Besançon</t>
  </si>
  <si>
    <t>Bordeaux</t>
  </si>
  <si>
    <t>Créteil</t>
  </si>
  <si>
    <t>Marseille IPC</t>
  </si>
  <si>
    <t>Montpellier</t>
  </si>
  <si>
    <t>Paris Saint-Louis</t>
  </si>
  <si>
    <t>Anciennes USP</t>
  </si>
  <si>
    <t>Nouvelles USP</t>
  </si>
  <si>
    <t>Rhône-Alpes</t>
  </si>
  <si>
    <t>Total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</si>
</sst>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[Red]\-#,##0&quot; F&quot;"/>
    <numFmt numFmtId="173" formatCode="#,##0.00&quot; F&quot;;[Red]\-#,##0.00&quot; F&quot;"/>
    <numFmt numFmtId="174" formatCode="0.0%"/>
    <numFmt numFmtId="175" formatCode="0.0"/>
    <numFmt numFmtId="176" formatCode="#,##0.00[$€];[Red]\-#,##0.00[$€]"/>
    <numFmt numFmtId="177" formatCode="#,##0&quot; F&quot;;\-#,##0&quot; F&quot;"/>
    <numFmt numFmtId="178" formatCode="#,##0.00&quot; F&quot;;\-#,##0.00&quot; F&quot;"/>
    <numFmt numFmtId="179" formatCode="_-* #,##0&quot; F&quot;_-;\-* #,##0&quot; F&quot;_-;_-* &quot;-&quot;&quot; F&quot;_-;_-@_-"/>
    <numFmt numFmtId="180" formatCode="_-* #,##0_ _F_-;\-* #,##0_ _F_-;_-* &quot;-&quot;_ _F_-;_-@_-"/>
    <numFmt numFmtId="181" formatCode="_-* #,##0.00&quot; F&quot;_-;\-* #,##0.00&quot; F&quot;_-;_-* &quot;-&quot;??&quot; F&quot;_-;_-@_-"/>
    <numFmt numFmtId="182" formatCode="_-* #,##0.00_ _F_-;\-* #,##0.00_ _F_-;_-* &quot;-&quot;??_ _F_-;_-@_-"/>
    <numFmt numFmtId="183" formatCode="mmm"/>
    <numFmt numFmtId="184" formatCode="0.000"/>
    <numFmt numFmtId="185" formatCode="0.0000"/>
    <numFmt numFmtId="186" formatCode="#&quot; &quot;??/100"/>
    <numFmt numFmtId="187" formatCode="mmm\-yyyy"/>
    <numFmt numFmtId="188" formatCode="d\-mmm\-yyyy"/>
    <numFmt numFmtId="189" formatCode="d\ mmmm\ yyyy"/>
    <numFmt numFmtId="190" formatCode="dd/mm/yy"/>
    <numFmt numFmtId="191" formatCode="#,##0.0"/>
    <numFmt numFmtId="192" formatCode="0.000%"/>
    <numFmt numFmtId="193" formatCode="#,##0.000"/>
    <numFmt numFmtId="194" formatCode="&quot;Vrai&quot;;&quot;Vrai&quot;;&quot;Faux&quot;"/>
    <numFmt numFmtId="195" formatCode="&quot;Actif&quot;;&quot;Actif&quot;;&quot;Inactif&quot;"/>
    <numFmt numFmtId="196" formatCode="_-* #,##0\ _F_-;\-* #,##0\ _F_-;_-* &quot;-&quot;??\ _F_-;_-@_-"/>
    <numFmt numFmtId="197" formatCode="#,##0.00\ [$€-1]"/>
    <numFmt numFmtId="198" formatCode="#,##0\ [$€-1]"/>
    <numFmt numFmtId="199" formatCode="#,##0.0000"/>
    <numFmt numFmtId="200" formatCode="#,##0.00000"/>
    <numFmt numFmtId="201" formatCode="#,##0.00\ &quot;F&quot;"/>
    <numFmt numFmtId="202" formatCode="0.00000"/>
    <numFmt numFmtId="203" formatCode="0.000000"/>
    <numFmt numFmtId="204" formatCode="0.000000000"/>
    <numFmt numFmtId="205" formatCode="0.00000000"/>
    <numFmt numFmtId="206" formatCode="0.0000000"/>
    <numFmt numFmtId="207" formatCode="#,##0.0\ _€;[Red]\-#,##0.0\ _€"/>
    <numFmt numFmtId="208" formatCode="d/m"/>
    <numFmt numFmtId="209" formatCode="yyyy"/>
    <numFmt numFmtId="210" formatCode="0.0000%"/>
    <numFmt numFmtId="211" formatCode="0.0000000000"/>
    <numFmt numFmtId="212" formatCode="0.00000000000"/>
    <numFmt numFmtId="213" formatCode="#,##0.0\ _F"/>
    <numFmt numFmtId="214" formatCode="[$-40C]dddd\ d\ mmmm\ yyyy"/>
    <numFmt numFmtId="215" formatCode="\+##0%;\-##0%;0"/>
    <numFmt numFmtId="216" formatCode="\+##0%;\-##0%;0%"/>
    <numFmt numFmtId="217" formatCode="0.000000000000"/>
    <numFmt numFmtId="218" formatCode="#,##0_ ;[Red]\-#,##0\ "/>
  </numFmts>
  <fonts count="18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23"/>
      <name val="Arial"/>
      <family val="2"/>
    </font>
    <font>
      <b/>
      <i/>
      <sz val="8"/>
      <color indexed="23"/>
      <name val="Arial"/>
      <family val="2"/>
    </font>
    <font>
      <i/>
      <sz val="9"/>
      <name val="Arial"/>
      <family val="2"/>
    </font>
    <font>
      <b/>
      <i/>
      <sz val="9"/>
      <color indexed="23"/>
      <name val="Arial"/>
      <family val="2"/>
    </font>
    <font>
      <sz val="10"/>
      <color indexed="16"/>
      <name val="Arial"/>
      <family val="2"/>
    </font>
    <font>
      <b/>
      <i/>
      <sz val="9"/>
      <name val="Arial"/>
      <family val="2"/>
    </font>
    <font>
      <sz val="8"/>
      <color indexed="16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>
        <color indexed="63"/>
      </right>
      <top style="thin">
        <color indexed="23"/>
      </top>
      <bottom style="thin"/>
    </border>
    <border>
      <left>
        <color indexed="6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6" fillId="0" borderId="0" xfId="22" applyFont="1">
      <alignment/>
      <protection/>
    </xf>
    <xf numFmtId="0" fontId="7" fillId="0" borderId="0" xfId="22" applyFont="1" applyAlignment="1">
      <alignment horizontal="left"/>
      <protection/>
    </xf>
    <xf numFmtId="0" fontId="6" fillId="0" borderId="0" xfId="22" applyFont="1" applyAlignment="1">
      <alignment horizontal="left"/>
      <protection/>
    </xf>
    <xf numFmtId="0" fontId="7" fillId="0" borderId="0" xfId="22" applyFont="1" applyAlignment="1">
      <alignment horizontal="center"/>
      <protection/>
    </xf>
    <xf numFmtId="0" fontId="6" fillId="0" borderId="0" xfId="22" applyFont="1" applyAlignment="1">
      <alignment horizontal="center"/>
      <protection/>
    </xf>
    <xf numFmtId="0" fontId="8" fillId="0" borderId="0" xfId="22" applyFont="1">
      <alignment/>
      <protection/>
    </xf>
    <xf numFmtId="0" fontId="9" fillId="2" borderId="1" xfId="22" applyFont="1" applyFill="1" applyBorder="1" applyAlignment="1">
      <alignment horizontal="right" vertical="center" wrapText="1"/>
      <protection/>
    </xf>
    <xf numFmtId="0" fontId="9" fillId="2" borderId="2" xfId="22" applyFont="1" applyFill="1" applyBorder="1" applyAlignment="1">
      <alignment horizontal="right" vertical="center" wrapText="1"/>
      <protection/>
    </xf>
    <xf numFmtId="0" fontId="9" fillId="2" borderId="1" xfId="22" applyFont="1" applyFill="1" applyBorder="1" applyAlignment="1">
      <alignment vertical="center" wrapText="1"/>
      <protection/>
    </xf>
    <xf numFmtId="0" fontId="9" fillId="2" borderId="2" xfId="22" applyFont="1" applyFill="1" applyBorder="1" applyAlignment="1">
      <alignment vertical="center" wrapText="1"/>
      <protection/>
    </xf>
    <xf numFmtId="0" fontId="9" fillId="2" borderId="3" xfId="22" applyFont="1" applyFill="1" applyBorder="1" applyAlignment="1">
      <alignment horizontal="right" vertical="center" wrapText="1"/>
      <protection/>
    </xf>
    <xf numFmtId="0" fontId="10" fillId="0" borderId="0" xfId="22" applyFont="1" applyAlignment="1">
      <alignment horizontal="center"/>
      <protection/>
    </xf>
    <xf numFmtId="0" fontId="9" fillId="2" borderId="4" xfId="22" applyFont="1" applyFill="1" applyBorder="1" applyAlignment="1">
      <alignment horizontal="center" vertical="center"/>
      <protection/>
    </xf>
    <xf numFmtId="0" fontId="9" fillId="2" borderId="4" xfId="22" applyFont="1" applyFill="1" applyBorder="1" applyAlignment="1">
      <alignment horizontal="right" vertical="center" wrapText="1"/>
      <protection/>
    </xf>
    <xf numFmtId="0" fontId="10" fillId="0" borderId="0" xfId="22" applyFont="1" applyAlignment="1">
      <alignment horizontal="left"/>
      <protection/>
    </xf>
    <xf numFmtId="0" fontId="10" fillId="0" borderId="0" xfId="22" applyFont="1" applyAlignment="1">
      <alignment/>
      <protection/>
    </xf>
    <xf numFmtId="0" fontId="8" fillId="0" borderId="5" xfId="22" applyFont="1" applyBorder="1" applyAlignment="1">
      <alignment horizontal="left" vertical="center" indent="1"/>
      <protection/>
    </xf>
    <xf numFmtId="0" fontId="8" fillId="0" borderId="5" xfId="22" applyFont="1" applyBorder="1" applyAlignment="1">
      <alignment horizontal="left"/>
      <protection/>
    </xf>
    <xf numFmtId="3" fontId="8" fillId="0" borderId="5" xfId="22" applyNumberFormat="1" applyFont="1" applyBorder="1" applyAlignment="1">
      <alignment horizontal="right" indent="1"/>
      <protection/>
    </xf>
    <xf numFmtId="1" fontId="8" fillId="0" borderId="5" xfId="22" applyNumberFormat="1" applyFont="1" applyBorder="1" applyAlignment="1">
      <alignment horizontal="right" indent="1"/>
      <protection/>
    </xf>
    <xf numFmtId="3" fontId="8" fillId="0" borderId="5" xfId="22" applyNumberFormat="1" applyFont="1" applyFill="1" applyBorder="1" applyAlignment="1">
      <alignment horizontal="right" indent="1"/>
      <protection/>
    </xf>
    <xf numFmtId="1" fontId="8" fillId="0" borderId="5" xfId="22" applyNumberFormat="1" applyFont="1" applyFill="1" applyBorder="1" applyAlignment="1">
      <alignment horizontal="right" indent="1"/>
      <protection/>
    </xf>
    <xf numFmtId="0" fontId="11" fillId="0" borderId="0" xfId="22" applyFont="1" applyAlignment="1">
      <alignment horizontal="right"/>
      <protection/>
    </xf>
    <xf numFmtId="0" fontId="8" fillId="0" borderId="6" xfId="22" applyFont="1" applyBorder="1" applyAlignment="1">
      <alignment horizontal="left" vertical="center" indent="1"/>
      <protection/>
    </xf>
    <xf numFmtId="0" fontId="8" fillId="0" borderId="6" xfId="22" applyFont="1" applyBorder="1" applyAlignment="1">
      <alignment horizontal="left"/>
      <protection/>
    </xf>
    <xf numFmtId="174" fontId="12" fillId="0" borderId="6" xfId="22" applyNumberFormat="1" applyFont="1" applyBorder="1" applyAlignment="1">
      <alignment horizontal="right"/>
      <protection/>
    </xf>
    <xf numFmtId="10" fontId="12" fillId="0" borderId="6" xfId="22" applyNumberFormat="1" applyFont="1" applyBorder="1" applyAlignment="1">
      <alignment horizontal="right"/>
      <protection/>
    </xf>
    <xf numFmtId="174" fontId="12" fillId="0" borderId="6" xfId="22" applyNumberFormat="1" applyFont="1" applyFill="1" applyBorder="1" applyAlignment="1">
      <alignment horizontal="right"/>
      <protection/>
    </xf>
    <xf numFmtId="10" fontId="12" fillId="0" borderId="6" xfId="22" applyNumberFormat="1" applyFont="1" applyFill="1" applyBorder="1" applyAlignment="1">
      <alignment horizontal="right"/>
      <protection/>
    </xf>
    <xf numFmtId="3" fontId="8" fillId="0" borderId="6" xfId="22" applyNumberFormat="1" applyFont="1" applyFill="1" applyBorder="1" applyAlignment="1">
      <alignment horizontal="right" indent="1"/>
      <protection/>
    </xf>
    <xf numFmtId="0" fontId="11" fillId="0" borderId="0" xfId="22" applyFont="1" applyAlignment="1">
      <alignment horizontal="left"/>
      <protection/>
    </xf>
    <xf numFmtId="0" fontId="8" fillId="0" borderId="7" xfId="22" applyFont="1" applyBorder="1" applyAlignment="1">
      <alignment horizontal="left"/>
      <protection/>
    </xf>
    <xf numFmtId="3" fontId="8" fillId="0" borderId="7" xfId="22" applyNumberFormat="1" applyFont="1" applyBorder="1" applyAlignment="1">
      <alignment horizontal="right" indent="1"/>
      <protection/>
    </xf>
    <xf numFmtId="1" fontId="8" fillId="0" borderId="7" xfId="22" applyNumberFormat="1" applyFont="1" applyBorder="1" applyAlignment="1">
      <alignment horizontal="right" indent="1"/>
      <protection/>
    </xf>
    <xf numFmtId="3" fontId="8" fillId="0" borderId="7" xfId="22" applyNumberFormat="1" applyFont="1" applyFill="1" applyBorder="1" applyAlignment="1">
      <alignment horizontal="right" indent="1"/>
      <protection/>
    </xf>
    <xf numFmtId="1" fontId="8" fillId="0" borderId="7" xfId="22" applyNumberFormat="1" applyFont="1" applyFill="1" applyBorder="1" applyAlignment="1">
      <alignment horizontal="right" indent="1"/>
      <protection/>
    </xf>
    <xf numFmtId="174" fontId="12" fillId="0" borderId="7" xfId="22" applyNumberFormat="1" applyFont="1" applyBorder="1" applyAlignment="1">
      <alignment horizontal="right"/>
      <protection/>
    </xf>
    <xf numFmtId="10" fontId="12" fillId="0" borderId="7" xfId="22" applyNumberFormat="1" applyFont="1" applyBorder="1" applyAlignment="1">
      <alignment horizontal="right"/>
      <protection/>
    </xf>
    <xf numFmtId="174" fontId="12" fillId="0" borderId="7" xfId="22" applyNumberFormat="1" applyFont="1" applyFill="1" applyBorder="1" applyAlignment="1">
      <alignment horizontal="right"/>
      <protection/>
    </xf>
    <xf numFmtId="10" fontId="12" fillId="0" borderId="7" xfId="22" applyNumberFormat="1" applyFont="1" applyFill="1" applyBorder="1" applyAlignment="1">
      <alignment horizontal="right"/>
      <protection/>
    </xf>
    <xf numFmtId="174" fontId="12" fillId="2" borderId="5" xfId="22" applyNumberFormat="1" applyFont="1" applyFill="1" applyBorder="1" applyAlignment="1">
      <alignment horizontal="right"/>
      <protection/>
    </xf>
    <xf numFmtId="10" fontId="12" fillId="2" borderId="5" xfId="22" applyNumberFormat="1" applyFont="1" applyFill="1" applyBorder="1" applyAlignment="1">
      <alignment horizontal="right"/>
      <protection/>
    </xf>
    <xf numFmtId="1" fontId="8" fillId="0" borderId="5" xfId="22" applyNumberFormat="1" applyFont="1" applyBorder="1" applyAlignment="1">
      <alignment horizontal="right"/>
      <protection/>
    </xf>
    <xf numFmtId="174" fontId="12" fillId="2" borderId="6" xfId="22" applyNumberFormat="1" applyFont="1" applyFill="1" applyBorder="1" applyAlignment="1">
      <alignment horizontal="right"/>
      <protection/>
    </xf>
    <xf numFmtId="10" fontId="12" fillId="2" borderId="6" xfId="22" applyNumberFormat="1" applyFont="1" applyFill="1" applyBorder="1" applyAlignment="1">
      <alignment horizontal="right"/>
      <protection/>
    </xf>
    <xf numFmtId="0" fontId="13" fillId="0" borderId="0" xfId="22" applyFont="1" applyAlignment="1">
      <alignment horizontal="right"/>
      <protection/>
    </xf>
    <xf numFmtId="0" fontId="8" fillId="0" borderId="7" xfId="22" applyFont="1" applyBorder="1" applyAlignment="1">
      <alignment horizontal="left" vertical="center" indent="1"/>
      <protection/>
    </xf>
    <xf numFmtId="9" fontId="12" fillId="0" borderId="7" xfId="22" applyNumberFormat="1" applyFont="1" applyBorder="1" applyAlignment="1">
      <alignment horizontal="right"/>
      <protection/>
    </xf>
    <xf numFmtId="9" fontId="12" fillId="0" borderId="7" xfId="22" applyNumberFormat="1" applyFont="1" applyFill="1" applyBorder="1" applyAlignment="1">
      <alignment horizontal="right"/>
      <protection/>
    </xf>
    <xf numFmtId="9" fontId="12" fillId="2" borderId="5" xfId="22" applyNumberFormat="1" applyFont="1" applyFill="1" applyBorder="1" applyAlignment="1">
      <alignment horizontal="right"/>
      <protection/>
    </xf>
    <xf numFmtId="9" fontId="12" fillId="2" borderId="6" xfId="22" applyNumberFormat="1" applyFont="1" applyFill="1" applyBorder="1" applyAlignment="1">
      <alignment horizontal="right"/>
      <protection/>
    </xf>
    <xf numFmtId="9" fontId="12" fillId="0" borderId="6" xfId="22" applyNumberFormat="1" applyFont="1" applyFill="1" applyBorder="1" applyAlignment="1">
      <alignment horizontal="right"/>
      <protection/>
    </xf>
    <xf numFmtId="0" fontId="8" fillId="0" borderId="5" xfId="22" applyFont="1" applyBorder="1" applyAlignment="1">
      <alignment horizontal="left" vertical="center"/>
      <protection/>
    </xf>
    <xf numFmtId="0" fontId="8" fillId="0" borderId="7" xfId="22" applyFont="1" applyBorder="1" applyAlignment="1">
      <alignment horizontal="left" vertical="center"/>
      <protection/>
    </xf>
    <xf numFmtId="174" fontId="12" fillId="0" borderId="7" xfId="22" applyNumberFormat="1" applyFont="1" applyFill="1" applyBorder="1" applyAlignment="1">
      <alignment horizontal="center"/>
      <protection/>
    </xf>
    <xf numFmtId="174" fontId="12" fillId="0" borderId="7" xfId="22" applyNumberFormat="1" applyFont="1" applyBorder="1" applyAlignment="1">
      <alignment horizontal="right" indent="1"/>
      <protection/>
    </xf>
    <xf numFmtId="10" fontId="12" fillId="0" borderId="7" xfId="22" applyNumberFormat="1" applyFont="1" applyBorder="1" applyAlignment="1">
      <alignment horizontal="right" indent="1"/>
      <protection/>
    </xf>
    <xf numFmtId="174" fontId="12" fillId="0" borderId="7" xfId="22" applyNumberFormat="1" applyFont="1" applyFill="1" applyBorder="1" applyAlignment="1">
      <alignment horizontal="right" indent="1"/>
      <protection/>
    </xf>
    <xf numFmtId="10" fontId="12" fillId="0" borderId="7" xfId="22" applyNumberFormat="1" applyFont="1" applyFill="1" applyBorder="1" applyAlignment="1">
      <alignment horizontal="right" indent="1"/>
      <protection/>
    </xf>
    <xf numFmtId="3" fontId="8" fillId="0" borderId="7" xfId="22" applyNumberFormat="1" applyFont="1" applyFill="1" applyBorder="1" applyAlignment="1" quotePrefix="1">
      <alignment horizontal="right" indent="1"/>
      <protection/>
    </xf>
    <xf numFmtId="1" fontId="8" fillId="0" borderId="7" xfId="22" applyNumberFormat="1" applyFont="1" applyBorder="1" applyAlignment="1">
      <alignment horizontal="right"/>
      <protection/>
    </xf>
    <xf numFmtId="0" fontId="13" fillId="0" borderId="0" xfId="22" applyFont="1" applyAlignment="1">
      <alignment horizontal="left"/>
      <protection/>
    </xf>
    <xf numFmtId="3" fontId="8" fillId="0" borderId="7" xfId="22" applyNumberFormat="1" applyFont="1" applyFill="1" applyBorder="1" applyAlignment="1" quotePrefix="1">
      <alignment horizontal="center"/>
      <protection/>
    </xf>
    <xf numFmtId="0" fontId="8" fillId="0" borderId="5" xfId="22" applyFont="1" applyBorder="1" applyAlignment="1">
      <alignment horizontal="left" vertical="center"/>
      <protection/>
    </xf>
    <xf numFmtId="174" fontId="12" fillId="2" borderId="5" xfId="22" applyNumberFormat="1" applyFont="1" applyFill="1" applyBorder="1" applyAlignment="1">
      <alignment horizontal="right" indent="1"/>
      <protection/>
    </xf>
    <xf numFmtId="10" fontId="12" fillId="2" borderId="5" xfId="22" applyNumberFormat="1" applyFont="1" applyFill="1" applyBorder="1" applyAlignment="1">
      <alignment horizontal="right" indent="1"/>
      <protection/>
    </xf>
    <xf numFmtId="3" fontId="8" fillId="2" borderId="5" xfId="22" applyNumberFormat="1" applyFont="1" applyFill="1" applyBorder="1" applyAlignment="1" quotePrefix="1">
      <alignment horizontal="right" indent="1"/>
      <protection/>
    </xf>
    <xf numFmtId="3" fontId="8" fillId="0" borderId="5" xfId="22" applyNumberFormat="1" applyFont="1" applyFill="1" applyBorder="1" applyAlignment="1" quotePrefix="1">
      <alignment horizontal="right" indent="1"/>
      <protection/>
    </xf>
    <xf numFmtId="0" fontId="13" fillId="0" borderId="8" xfId="22" applyFont="1" applyBorder="1" applyAlignment="1">
      <alignment horizontal="right"/>
      <protection/>
    </xf>
    <xf numFmtId="0" fontId="8" fillId="0" borderId="6" xfId="22" applyFont="1" applyBorder="1" applyAlignment="1">
      <alignment horizontal="left" vertical="center"/>
      <protection/>
    </xf>
    <xf numFmtId="3" fontId="8" fillId="2" borderId="6" xfId="22" applyNumberFormat="1" applyFont="1" applyFill="1" applyBorder="1" applyAlignment="1" quotePrefix="1">
      <alignment horizontal="center"/>
      <protection/>
    </xf>
    <xf numFmtId="3" fontId="8" fillId="0" borderId="6" xfId="22" applyNumberFormat="1" applyFont="1" applyFill="1" applyBorder="1" applyAlignment="1" quotePrefix="1">
      <alignment horizontal="center"/>
      <protection/>
    </xf>
    <xf numFmtId="0" fontId="9" fillId="2" borderId="9" xfId="22" applyFont="1" applyFill="1" applyBorder="1" applyAlignment="1">
      <alignment horizontal="left" vertical="center"/>
      <protection/>
    </xf>
    <xf numFmtId="0" fontId="9" fillId="2" borderId="10" xfId="22" applyFont="1" applyFill="1" applyBorder="1" applyAlignment="1">
      <alignment horizontal="left" vertical="center"/>
      <protection/>
    </xf>
    <xf numFmtId="3" fontId="9" fillId="2" borderId="7" xfId="22" applyNumberFormat="1" applyFont="1" applyFill="1" applyBorder="1" applyAlignment="1">
      <alignment horizontal="right" indent="1"/>
      <protection/>
    </xf>
    <xf numFmtId="1" fontId="9" fillId="2" borderId="7" xfId="22" applyNumberFormat="1" applyFont="1" applyFill="1" applyBorder="1" applyAlignment="1">
      <alignment horizontal="right" indent="1"/>
      <protection/>
    </xf>
    <xf numFmtId="0" fontId="14" fillId="0" borderId="0" xfId="22" applyFont="1" applyAlignment="1">
      <alignment/>
      <protection/>
    </xf>
    <xf numFmtId="0" fontId="9" fillId="2" borderId="11" xfId="22" applyFont="1" applyFill="1" applyBorder="1" applyAlignment="1">
      <alignment horizontal="left" vertical="center"/>
      <protection/>
    </xf>
    <xf numFmtId="0" fontId="9" fillId="2" borderId="12" xfId="22" applyFont="1" applyFill="1" applyBorder="1" applyAlignment="1">
      <alignment horizontal="left" vertical="center"/>
      <protection/>
    </xf>
    <xf numFmtId="10" fontId="15" fillId="2" borderId="13" xfId="22" applyNumberFormat="1" applyFont="1" applyFill="1" applyBorder="1" applyAlignment="1">
      <alignment horizontal="right"/>
      <protection/>
    </xf>
    <xf numFmtId="174" fontId="15" fillId="2" borderId="13" xfId="22" applyNumberFormat="1" applyFont="1" applyFill="1" applyBorder="1" applyAlignment="1">
      <alignment horizontal="right"/>
      <protection/>
    </xf>
    <xf numFmtId="0" fontId="16" fillId="0" borderId="0" xfId="22" applyFont="1" applyAlignment="1">
      <alignment/>
      <protection/>
    </xf>
    <xf numFmtId="0" fontId="16" fillId="0" borderId="0" xfId="22" applyFont="1" applyAlignment="1">
      <alignment horizontal="left"/>
      <protection/>
    </xf>
    <xf numFmtId="0" fontId="17" fillId="0" borderId="0" xfId="22" applyFont="1" applyAlignment="1">
      <alignment horizontal="right"/>
      <protection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USP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54"/>
  <dimension ref="A2:P26"/>
  <sheetViews>
    <sheetView showGridLines="0" tabSelected="1" workbookViewId="0" topLeftCell="B1">
      <selection activeCell="B2" sqref="B2:N2"/>
    </sheetView>
  </sheetViews>
  <sheetFormatPr defaultColWidth="11.00390625" defaultRowHeight="12.75"/>
  <cols>
    <col min="1" max="1" width="0.875" style="1" hidden="1" customWidth="1"/>
    <col min="2" max="2" width="17.00390625" style="1" bestFit="1" customWidth="1"/>
    <col min="3" max="3" width="14.125" style="1" bestFit="1" customWidth="1"/>
    <col min="4" max="11" width="8.375" style="1" customWidth="1"/>
    <col min="12" max="12" width="8.375" style="0" customWidth="1"/>
    <col min="13" max="13" width="8.00390625" style="0" customWidth="1"/>
    <col min="14" max="14" width="8.375" style="1" customWidth="1"/>
    <col min="15" max="15" width="0.74609375" style="1" customWidth="1"/>
    <col min="16" max="16" width="11.375" style="3" customWidth="1"/>
    <col min="17" max="16384" width="11.375" style="1" customWidth="1"/>
  </cols>
  <sheetData>
    <row r="2" spans="2:14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2:14" ht="12.75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3" ht="3.75" customHeight="1">
      <c r="A4" s="5"/>
      <c r="B4" s="5"/>
      <c r="C4" s="5"/>
    </row>
    <row r="5" spans="2:14" ht="28.5" customHeight="1">
      <c r="B5" s="6" t="s">
        <v>1</v>
      </c>
      <c r="C5" s="6"/>
      <c r="D5" s="7" t="s">
        <v>2</v>
      </c>
      <c r="E5" s="8"/>
      <c r="F5" s="7" t="s">
        <v>3</v>
      </c>
      <c r="G5" s="8"/>
      <c r="H5" s="9" t="s">
        <v>4</v>
      </c>
      <c r="I5" s="10"/>
      <c r="J5" s="7" t="s">
        <v>5</v>
      </c>
      <c r="K5" s="8"/>
      <c r="L5" s="9" t="s">
        <v>6</v>
      </c>
      <c r="M5" s="10"/>
      <c r="N5" s="11" t="s">
        <v>7</v>
      </c>
    </row>
    <row r="6" spans="2:16" s="12" customFormat="1" ht="36">
      <c r="B6" s="13" t="s">
        <v>8</v>
      </c>
      <c r="C6" s="13"/>
      <c r="D6" s="14" t="s">
        <v>9</v>
      </c>
      <c r="E6" s="14" t="s">
        <v>10</v>
      </c>
      <c r="F6" s="14" t="s">
        <v>9</v>
      </c>
      <c r="G6" s="14" t="s">
        <v>10</v>
      </c>
      <c r="H6" s="14" t="s">
        <v>9</v>
      </c>
      <c r="I6" s="14" t="s">
        <v>10</v>
      </c>
      <c r="J6" s="14" t="s">
        <v>9</v>
      </c>
      <c r="K6" s="14" t="s">
        <v>10</v>
      </c>
      <c r="L6" s="14" t="s">
        <v>9</v>
      </c>
      <c r="M6" s="14" t="s">
        <v>10</v>
      </c>
      <c r="N6" s="14" t="s">
        <v>11</v>
      </c>
      <c r="P6" s="15"/>
    </row>
    <row r="7" spans="2:16" s="16" customFormat="1" ht="12.75" customHeight="1">
      <c r="B7" s="17" t="s">
        <v>12</v>
      </c>
      <c r="C7" s="18"/>
      <c r="D7" s="19">
        <v>2632</v>
      </c>
      <c r="E7" s="20">
        <v>72</v>
      </c>
      <c r="F7" s="21">
        <v>3009</v>
      </c>
      <c r="G7" s="22">
        <v>72</v>
      </c>
      <c r="H7" s="21">
        <v>3500</v>
      </c>
      <c r="I7" s="22">
        <f>72+28</f>
        <v>100</v>
      </c>
      <c r="J7" s="21">
        <v>4177</v>
      </c>
      <c r="K7" s="22">
        <v>58</v>
      </c>
      <c r="L7" s="21">
        <v>5026</v>
      </c>
      <c r="M7" s="22">
        <v>50</v>
      </c>
      <c r="N7" s="20">
        <f>P7+M7</f>
        <v>530</v>
      </c>
      <c r="P7" s="15">
        <v>480</v>
      </c>
    </row>
    <row r="8" spans="2:16" s="23" customFormat="1" ht="12.75" customHeight="1">
      <c r="B8" s="24"/>
      <c r="C8" s="25"/>
      <c r="D8" s="26"/>
      <c r="E8" s="27">
        <f>E7/D7</f>
        <v>0.02735562310030395</v>
      </c>
      <c r="F8" s="28"/>
      <c r="G8" s="29">
        <f>G7/F7</f>
        <v>0.023928215353938187</v>
      </c>
      <c r="H8" s="28"/>
      <c r="I8" s="29">
        <f>I7/H7</f>
        <v>0.02857142857142857</v>
      </c>
      <c r="J8" s="28"/>
      <c r="K8" s="29">
        <f>K7/J7</f>
        <v>0.013885563801771606</v>
      </c>
      <c r="L8" s="30"/>
      <c r="M8" s="29">
        <f>M7/L7</f>
        <v>0.009948269001193792</v>
      </c>
      <c r="N8" s="26">
        <f>N7/L7</f>
        <v>0.1054516514126542</v>
      </c>
      <c r="P8" s="31"/>
    </row>
    <row r="9" spans="2:16" s="16" customFormat="1" ht="12.75" customHeight="1">
      <c r="B9" s="17" t="s">
        <v>13</v>
      </c>
      <c r="C9" s="32"/>
      <c r="D9" s="33">
        <v>1770</v>
      </c>
      <c r="E9" s="34">
        <v>43</v>
      </c>
      <c r="F9" s="35">
        <v>1897</v>
      </c>
      <c r="G9" s="36">
        <v>46</v>
      </c>
      <c r="H9" s="35">
        <v>2180</v>
      </c>
      <c r="I9" s="36">
        <f>32+16</f>
        <v>48</v>
      </c>
      <c r="J9" s="35">
        <v>2575</v>
      </c>
      <c r="K9" s="36">
        <v>54</v>
      </c>
      <c r="L9" s="35">
        <v>3092</v>
      </c>
      <c r="M9" s="36">
        <v>42</v>
      </c>
      <c r="N9" s="34">
        <f>P9+M9</f>
        <v>298</v>
      </c>
      <c r="P9" s="31">
        <v>256</v>
      </c>
    </row>
    <row r="10" spans="2:16" s="23" customFormat="1" ht="12.75" customHeight="1">
      <c r="B10" s="24"/>
      <c r="C10" s="32"/>
      <c r="D10" s="37"/>
      <c r="E10" s="38">
        <f>E9/D9</f>
        <v>0.024293785310734464</v>
      </c>
      <c r="F10" s="39"/>
      <c r="G10" s="40">
        <f>G9/F9</f>
        <v>0.024248813916710597</v>
      </c>
      <c r="H10" s="39"/>
      <c r="I10" s="40">
        <f>I9/H9</f>
        <v>0.022018348623853212</v>
      </c>
      <c r="J10" s="39"/>
      <c r="K10" s="40">
        <f>K9/J9</f>
        <v>0.020970873786407766</v>
      </c>
      <c r="L10" s="35"/>
      <c r="M10" s="40">
        <f>M9/L9</f>
        <v>0.013583441138421734</v>
      </c>
      <c r="N10" s="37">
        <f>N9/L9</f>
        <v>0.0963777490297542</v>
      </c>
      <c r="P10" s="31"/>
    </row>
    <row r="11" spans="2:16" s="23" customFormat="1" ht="12.75" customHeight="1">
      <c r="B11" s="17" t="s">
        <v>14</v>
      </c>
      <c r="C11" s="18"/>
      <c r="D11" s="41"/>
      <c r="E11" s="42"/>
      <c r="F11" s="41"/>
      <c r="G11" s="42"/>
      <c r="H11" s="41"/>
      <c r="I11" s="42"/>
      <c r="J11" s="41"/>
      <c r="K11" s="42"/>
      <c r="L11" s="21">
        <v>206</v>
      </c>
      <c r="M11" s="22">
        <v>1</v>
      </c>
      <c r="N11" s="43">
        <f>M11</f>
        <v>1</v>
      </c>
      <c r="P11" s="31">
        <v>0</v>
      </c>
    </row>
    <row r="12" spans="2:16" s="23" customFormat="1" ht="12.75" customHeight="1">
      <c r="B12" s="24"/>
      <c r="C12" s="25"/>
      <c r="D12" s="44"/>
      <c r="E12" s="45"/>
      <c r="F12" s="44"/>
      <c r="G12" s="45"/>
      <c r="H12" s="44"/>
      <c r="I12" s="45"/>
      <c r="J12" s="44"/>
      <c r="K12" s="45"/>
      <c r="L12" s="28"/>
      <c r="M12" s="29">
        <f>M11/L11</f>
        <v>0.0048543689320388345</v>
      </c>
      <c r="N12" s="26">
        <f>N11/L11</f>
        <v>0.0048543689320388345</v>
      </c>
      <c r="P12" s="31"/>
    </row>
    <row r="13" spans="2:16" s="46" customFormat="1" ht="12.75" customHeight="1">
      <c r="B13" s="17" t="s">
        <v>15</v>
      </c>
      <c r="C13" s="18"/>
      <c r="D13" s="33">
        <v>19</v>
      </c>
      <c r="E13" s="34">
        <v>0</v>
      </c>
      <c r="F13" s="35">
        <v>17</v>
      </c>
      <c r="G13" s="36">
        <v>2</v>
      </c>
      <c r="H13" s="35">
        <v>16</v>
      </c>
      <c r="I13" s="36">
        <v>1</v>
      </c>
      <c r="J13" s="35">
        <v>16</v>
      </c>
      <c r="K13" s="36">
        <v>0</v>
      </c>
      <c r="L13" s="35">
        <v>13</v>
      </c>
      <c r="M13" s="36">
        <v>2</v>
      </c>
      <c r="N13" s="34">
        <f>P13+M13</f>
        <v>5</v>
      </c>
      <c r="P13" s="15">
        <v>3</v>
      </c>
    </row>
    <row r="14" spans="2:16" s="23" customFormat="1" ht="12.75" customHeight="1">
      <c r="B14" s="47"/>
      <c r="C14" s="32"/>
      <c r="D14" s="37"/>
      <c r="E14" s="48">
        <f>E13/D13</f>
        <v>0</v>
      </c>
      <c r="F14" s="39"/>
      <c r="G14" s="49">
        <f>G13/F13</f>
        <v>0.11764705882352941</v>
      </c>
      <c r="H14" s="39"/>
      <c r="I14" s="49">
        <f>I13/H13</f>
        <v>0.0625</v>
      </c>
      <c r="J14" s="39"/>
      <c r="K14" s="49">
        <f>K13/J13</f>
        <v>0</v>
      </c>
      <c r="L14" s="35"/>
      <c r="M14" s="49">
        <f>M13/L13</f>
        <v>0.15384615384615385</v>
      </c>
      <c r="N14" s="37">
        <f>N13/L13</f>
        <v>0.38461538461538464</v>
      </c>
      <c r="P14" s="31"/>
    </row>
    <row r="15" spans="2:16" s="23" customFormat="1" ht="12.75" customHeight="1">
      <c r="B15" s="17" t="s">
        <v>16</v>
      </c>
      <c r="C15" s="18"/>
      <c r="D15" s="41"/>
      <c r="E15" s="50"/>
      <c r="F15" s="41"/>
      <c r="G15" s="50"/>
      <c r="H15" s="41"/>
      <c r="I15" s="50"/>
      <c r="J15" s="41"/>
      <c r="K15" s="50"/>
      <c r="L15" s="21">
        <v>152</v>
      </c>
      <c r="M15" s="22">
        <v>0</v>
      </c>
      <c r="N15" s="43">
        <f>M15</f>
        <v>0</v>
      </c>
      <c r="P15" s="31"/>
    </row>
    <row r="16" spans="2:16" s="23" customFormat="1" ht="12.75" customHeight="1">
      <c r="B16" s="24"/>
      <c r="C16" s="25"/>
      <c r="D16" s="44"/>
      <c r="E16" s="51"/>
      <c r="F16" s="44"/>
      <c r="G16" s="51"/>
      <c r="H16" s="44"/>
      <c r="I16" s="51"/>
      <c r="J16" s="44"/>
      <c r="K16" s="51"/>
      <c r="L16" s="28"/>
      <c r="M16" s="52">
        <f>M15/L15</f>
        <v>0</v>
      </c>
      <c r="N16" s="26">
        <f>N15/L15</f>
        <v>0</v>
      </c>
      <c r="P16" s="31"/>
    </row>
    <row r="17" spans="2:16" s="16" customFormat="1" ht="12.75" customHeight="1">
      <c r="B17" s="17" t="s">
        <v>17</v>
      </c>
      <c r="C17" s="53" t="s">
        <v>18</v>
      </c>
      <c r="D17" s="19">
        <v>1316</v>
      </c>
      <c r="E17" s="20">
        <v>65</v>
      </c>
      <c r="F17" s="21">
        <v>1241</v>
      </c>
      <c r="G17" s="22">
        <v>76</v>
      </c>
      <c r="H17" s="21">
        <v>1177</v>
      </c>
      <c r="I17" s="22">
        <f>34+28+1</f>
        <v>63</v>
      </c>
      <c r="J17" s="21">
        <v>1118</v>
      </c>
      <c r="K17" s="22">
        <v>58</v>
      </c>
      <c r="L17" s="21">
        <v>1091</v>
      </c>
      <c r="M17" s="22">
        <v>27</v>
      </c>
      <c r="N17" s="20">
        <f>P17+M17</f>
        <v>385</v>
      </c>
      <c r="P17" s="31">
        <v>358</v>
      </c>
    </row>
    <row r="18" spans="2:16" s="23" customFormat="1" ht="12.75" customHeight="1">
      <c r="B18" s="47"/>
      <c r="C18" s="54"/>
      <c r="D18" s="37"/>
      <c r="E18" s="38">
        <f>E17/D17</f>
        <v>0.04939209726443769</v>
      </c>
      <c r="F18" s="39"/>
      <c r="G18" s="40">
        <f>G17/F17</f>
        <v>0.06124093473005641</v>
      </c>
      <c r="H18" s="55"/>
      <c r="I18" s="40">
        <f>I17/H17</f>
        <v>0.05352591333899745</v>
      </c>
      <c r="J18" s="55"/>
      <c r="K18" s="40">
        <f>K17/J17</f>
        <v>0.0518783542039356</v>
      </c>
      <c r="L18" s="55"/>
      <c r="M18" s="40">
        <f>M17/L17</f>
        <v>0.02474793767186068</v>
      </c>
      <c r="N18" s="37">
        <f>N17/L17</f>
        <v>0.3528872593950504</v>
      </c>
      <c r="P18" s="31"/>
    </row>
    <row r="19" spans="2:16" s="46" customFormat="1" ht="12.75" customHeight="1">
      <c r="B19" s="47"/>
      <c r="C19" s="54" t="s">
        <v>19</v>
      </c>
      <c r="D19" s="56"/>
      <c r="E19" s="57"/>
      <c r="F19" s="58"/>
      <c r="G19" s="59"/>
      <c r="H19" s="60">
        <v>178</v>
      </c>
      <c r="I19" s="59"/>
      <c r="J19" s="60">
        <v>509</v>
      </c>
      <c r="K19" s="36">
        <v>4</v>
      </c>
      <c r="L19" s="60">
        <v>888</v>
      </c>
      <c r="M19" s="36">
        <v>11</v>
      </c>
      <c r="N19" s="61">
        <f>+K19+M19</f>
        <v>15</v>
      </c>
      <c r="P19" s="62"/>
    </row>
    <row r="20" spans="2:16" s="46" customFormat="1" ht="12.75" customHeight="1">
      <c r="B20" s="47"/>
      <c r="C20" s="54"/>
      <c r="D20" s="37"/>
      <c r="E20" s="38"/>
      <c r="F20" s="39"/>
      <c r="G20" s="40"/>
      <c r="H20" s="63"/>
      <c r="I20" s="40"/>
      <c r="J20" s="63"/>
      <c r="K20" s="49">
        <f>K19/J19</f>
        <v>0.007858546168958742</v>
      </c>
      <c r="L20" s="63"/>
      <c r="M20" s="49">
        <f>M19/L19</f>
        <v>0.012387387387387387</v>
      </c>
      <c r="N20" s="37">
        <f>N19/L19</f>
        <v>0.016891891891891893</v>
      </c>
      <c r="P20" s="62"/>
    </row>
    <row r="21" spans="2:16" s="46" customFormat="1" ht="12.75" customHeight="1">
      <c r="B21" s="17" t="s">
        <v>20</v>
      </c>
      <c r="C21" s="64"/>
      <c r="D21" s="65"/>
      <c r="E21" s="66"/>
      <c r="F21" s="65"/>
      <c r="G21" s="66"/>
      <c r="H21" s="67"/>
      <c r="I21" s="66"/>
      <c r="J21" s="68">
        <v>106</v>
      </c>
      <c r="K21" s="22">
        <v>0</v>
      </c>
      <c r="L21" s="68">
        <v>438</v>
      </c>
      <c r="M21" s="22">
        <v>4</v>
      </c>
      <c r="N21" s="20">
        <f>K21+M21</f>
        <v>4</v>
      </c>
      <c r="O21" s="69"/>
      <c r="P21" s="62">
        <v>0</v>
      </c>
    </row>
    <row r="22" spans="2:16" s="46" customFormat="1" ht="12.75" customHeight="1">
      <c r="B22" s="24"/>
      <c r="C22" s="70"/>
      <c r="D22" s="44"/>
      <c r="E22" s="45"/>
      <c r="F22" s="44"/>
      <c r="G22" s="45"/>
      <c r="H22" s="71"/>
      <c r="I22" s="45"/>
      <c r="J22" s="72"/>
      <c r="K22" s="52">
        <f>K21/J21</f>
        <v>0</v>
      </c>
      <c r="L22" s="72"/>
      <c r="M22" s="52">
        <f>M21/L21</f>
        <v>0.0091324200913242</v>
      </c>
      <c r="N22" s="26">
        <f>N21/L21</f>
        <v>0.0091324200913242</v>
      </c>
      <c r="O22" s="69"/>
      <c r="P22" s="62"/>
    </row>
    <row r="23" spans="2:16" s="77" customFormat="1" ht="12.75" customHeight="1">
      <c r="B23" s="73" t="s">
        <v>21</v>
      </c>
      <c r="C23" s="74"/>
      <c r="D23" s="75">
        <f>SUM(D7,D9,D13,D17)</f>
        <v>5737</v>
      </c>
      <c r="E23" s="75">
        <f>SUM(E7,E9,E13,E17)</f>
        <v>180</v>
      </c>
      <c r="F23" s="75">
        <f>SUM(F7,F9,F13,F17)</f>
        <v>6164</v>
      </c>
      <c r="G23" s="76">
        <f>SUM(G7,G9,G13,G17)</f>
        <v>196</v>
      </c>
      <c r="H23" s="75">
        <f>SUM(H7:H19)</f>
        <v>7051</v>
      </c>
      <c r="I23" s="76">
        <f>SUM(I7,I9,I13,I17)</f>
        <v>212</v>
      </c>
      <c r="J23" s="75">
        <f>SUM(J7,J9,J13,J17,J19,J21)</f>
        <v>8501</v>
      </c>
      <c r="K23" s="76">
        <f>SUM(K7,K9,K13,K17,K19,K21)</f>
        <v>174</v>
      </c>
      <c r="L23" s="75">
        <f>SUM(L7,L9,L11,L13,L15,L17,L19,L21)</f>
        <v>10906</v>
      </c>
      <c r="M23" s="76">
        <f>SUM(M7,M9,M11,M13,M15,M17,M19,M21)</f>
        <v>137</v>
      </c>
      <c r="N23" s="75">
        <f>P23+M23</f>
        <v>1064</v>
      </c>
      <c r="P23" s="62">
        <v>927</v>
      </c>
    </row>
    <row r="24" spans="2:16" s="82" customFormat="1" ht="12.75" customHeight="1">
      <c r="B24" s="78"/>
      <c r="C24" s="79"/>
      <c r="D24" s="80"/>
      <c r="E24" s="80">
        <f>E23/D23</f>
        <v>0.03137528324908489</v>
      </c>
      <c r="F24" s="80"/>
      <c r="G24" s="80">
        <f>G23/F23</f>
        <v>0.0317975340687865</v>
      </c>
      <c r="H24" s="80"/>
      <c r="I24" s="80">
        <f>I23/H23</f>
        <v>0.030066657211743016</v>
      </c>
      <c r="J24" s="80"/>
      <c r="K24" s="80">
        <f>K23/J23</f>
        <v>0.020468180214092458</v>
      </c>
      <c r="L24" s="80"/>
      <c r="M24" s="80">
        <f>M23/L23</f>
        <v>0.012561892536218595</v>
      </c>
      <c r="N24" s="81"/>
      <c r="P24" s="83"/>
    </row>
    <row r="25" ht="4.5" customHeight="1"/>
    <row r="26" ht="9" customHeight="1">
      <c r="N26" s="84"/>
    </row>
    <row r="27" ht="3.75" customHeight="1"/>
  </sheetData>
  <mergeCells count="18">
    <mergeCell ref="B2:N2"/>
    <mergeCell ref="A4:C4"/>
    <mergeCell ref="J5:K5"/>
    <mergeCell ref="L5:M5"/>
    <mergeCell ref="H5:I5"/>
    <mergeCell ref="B11:B12"/>
    <mergeCell ref="B15:B16"/>
    <mergeCell ref="B13:B14"/>
    <mergeCell ref="F5:G5"/>
    <mergeCell ref="D5:E5"/>
    <mergeCell ref="B7:B8"/>
    <mergeCell ref="B9:B10"/>
    <mergeCell ref="B6:C6"/>
    <mergeCell ref="B23:C24"/>
    <mergeCell ref="B17:B20"/>
    <mergeCell ref="C17:C18"/>
    <mergeCell ref="C19:C20"/>
    <mergeCell ref="B21:B2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BIALEC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2011-06-14T12:03:27Z</dcterms:created>
  <dcterms:modified xsi:type="dcterms:W3CDTF">2011-06-14T12:03:28Z</dcterms:modified>
  <cp:category/>
  <cp:version/>
  <cp:contentType/>
  <cp:contentStatus/>
</cp:coreProperties>
</file>