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1315" windowHeight="10545" activeTab="0"/>
  </bookViews>
  <sheets>
    <sheet name="TRFGM1" sheetId="1" r:id="rId1"/>
  </sheets>
  <definedNames/>
  <calcPr fullCalcOnLoad="1"/>
</workbook>
</file>

<file path=xl/sharedStrings.xml><?xml version="1.0" encoding="utf-8"?>
<sst xmlns="http://schemas.openxmlformats.org/spreadsheetml/2006/main" count="26" uniqueCount="16">
  <si>
    <t>Tableau RFGM 1. Activité de prélèvement/cession : répartition des greffons nationaux/internationaux pour les patients nationaux)</t>
  </si>
  <si>
    <t xml:space="preserve">NOMBRE DE GREFFONS
ISSUS DE DONNEURS </t>
  </si>
  <si>
    <t>N =</t>
  </si>
  <si>
    <t>Greffons nationaux</t>
  </si>
  <si>
    <t>Moelle</t>
  </si>
  <si>
    <t>CSP</t>
  </si>
  <si>
    <t>Greffons internationaux</t>
  </si>
  <si>
    <t>NOMBRE DE GREFFONS 
DE SANG PLACENTAIRE</t>
  </si>
  <si>
    <t>N=</t>
  </si>
  <si>
    <t>GREFFONS D'USP SIMPLE</t>
  </si>
  <si>
    <t>Greffon national</t>
  </si>
  <si>
    <t>Greffon international</t>
  </si>
  <si>
    <t>GREFFONS D'USP DOUBLES</t>
  </si>
  <si>
    <t>Greffon national / national</t>
  </si>
  <si>
    <t>Greffon national / international</t>
  </si>
  <si>
    <t>Greffon international / international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</si>
</sst>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[$€];[Red]\-#,##0.00[$€]"/>
  </numFmts>
  <fonts count="49">
    <font>
      <sz val="10"/>
      <name val="Geneva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23"/>
      <name val="Geneva"/>
      <family val="0"/>
    </font>
    <font>
      <b/>
      <sz val="10"/>
      <color indexed="23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name val="Geneva"/>
      <family val="0"/>
    </font>
    <font>
      <b/>
      <i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name val="Geneva"/>
      <family val="0"/>
    </font>
    <font>
      <b/>
      <sz val="10"/>
      <color indexed="16"/>
      <name val="Arial"/>
      <family val="2"/>
    </font>
    <font>
      <b/>
      <sz val="10"/>
      <color indexed="16"/>
      <name val="Geneva"/>
      <family val="0"/>
    </font>
    <font>
      <sz val="7"/>
      <color indexed="23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>
        <color indexed="2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32" fillId="27" borderId="3" applyNumberFormat="0" applyFont="0" applyAlignment="0" applyProtection="0"/>
    <xf numFmtId="0" fontId="37" fillId="28" borderId="1" applyNumberFormat="0" applyAlignment="0" applyProtection="0"/>
    <xf numFmtId="164" fontId="0" fillId="0" borderId="0" applyFont="0" applyFill="0" applyBorder="0" applyAlignment="0" applyProtection="0"/>
    <xf numFmtId="0" fontId="38" fillId="29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9" fillId="30" borderId="0" applyNumberFormat="0" applyBorder="0" applyAlignment="0" applyProtection="0"/>
    <xf numFmtId="0" fontId="30" fillId="0" borderId="0">
      <alignment/>
      <protection/>
    </xf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69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33" borderId="10" xfId="0" applyFont="1" applyFill="1" applyBorder="1" applyAlignment="1">
      <alignment horizontal="left" vertical="center" wrapText="1" indent="1"/>
    </xf>
    <xf numFmtId="0" fontId="21" fillId="33" borderId="11" xfId="0" applyFont="1" applyFill="1" applyBorder="1" applyAlignment="1">
      <alignment horizontal="center"/>
    </xf>
    <xf numFmtId="0" fontId="21" fillId="33" borderId="12" xfId="0" applyFont="1" applyFill="1" applyBorder="1" applyAlignment="1">
      <alignment horizontal="center"/>
    </xf>
    <xf numFmtId="0" fontId="21" fillId="33" borderId="13" xfId="0" applyFont="1" applyFill="1" applyBorder="1" applyAlignment="1">
      <alignment horizontal="center"/>
    </xf>
    <xf numFmtId="0" fontId="22" fillId="33" borderId="14" xfId="0" applyFont="1" applyFill="1" applyBorder="1" applyAlignment="1">
      <alignment horizontal="left" vertical="center" indent="1"/>
    </xf>
    <xf numFmtId="0" fontId="21" fillId="33" borderId="15" xfId="0" applyFont="1" applyFill="1" applyBorder="1" applyAlignment="1">
      <alignment horizontal="right" vertical="center"/>
    </xf>
    <xf numFmtId="3" fontId="21" fillId="33" borderId="16" xfId="0" applyNumberFormat="1" applyFont="1" applyFill="1" applyBorder="1" applyAlignment="1">
      <alignment horizontal="left" vertical="center"/>
    </xf>
    <xf numFmtId="3" fontId="21" fillId="33" borderId="15" xfId="0" applyNumberFormat="1" applyFont="1" applyFill="1" applyBorder="1" applyAlignment="1">
      <alignment horizontal="right" vertical="center"/>
    </xf>
    <xf numFmtId="3" fontId="21" fillId="33" borderId="17" xfId="0" applyNumberFormat="1" applyFont="1" applyFill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21" fillId="33" borderId="18" xfId="0" applyFont="1" applyFill="1" applyBorder="1" applyAlignment="1">
      <alignment horizontal="left" vertical="center" indent="1"/>
    </xf>
    <xf numFmtId="3" fontId="21" fillId="33" borderId="18" xfId="0" applyNumberFormat="1" applyFont="1" applyFill="1" applyBorder="1" applyAlignment="1">
      <alignment horizontal="right" vertical="center"/>
    </xf>
    <xf numFmtId="9" fontId="23" fillId="33" borderId="19" xfId="52" applyFont="1" applyFill="1" applyBorder="1" applyAlignment="1" quotePrefix="1">
      <alignment horizontal="right"/>
    </xf>
    <xf numFmtId="1" fontId="21" fillId="33" borderId="18" xfId="52" applyNumberFormat="1" applyFont="1" applyFill="1" applyBorder="1" applyAlignment="1" quotePrefix="1">
      <alignment horizontal="center" vertical="center"/>
    </xf>
    <xf numFmtId="9" fontId="23" fillId="33" borderId="20" xfId="52" applyFont="1" applyFill="1" applyBorder="1" applyAlignment="1" quotePrefix="1">
      <alignment horizontal="right"/>
    </xf>
    <xf numFmtId="0" fontId="18" fillId="0" borderId="21" xfId="0" applyFont="1" applyBorder="1" applyAlignment="1">
      <alignment vertical="center"/>
    </xf>
    <xf numFmtId="0" fontId="24" fillId="0" borderId="18" xfId="0" applyFont="1" applyBorder="1" applyAlignment="1">
      <alignment horizontal="left" vertical="center" indent="2"/>
    </xf>
    <xf numFmtId="3" fontId="24" fillId="0" borderId="18" xfId="0" applyNumberFormat="1" applyFont="1" applyBorder="1" applyAlignment="1">
      <alignment horizontal="right" vertical="center"/>
    </xf>
    <xf numFmtId="9" fontId="25" fillId="0" borderId="19" xfId="52" applyFont="1" applyBorder="1" applyAlignment="1" quotePrefix="1">
      <alignment horizontal="right"/>
    </xf>
    <xf numFmtId="1" fontId="24" fillId="0" borderId="18" xfId="52" applyNumberFormat="1" applyFont="1" applyBorder="1" applyAlignment="1" quotePrefix="1">
      <alignment horizontal="center" vertical="center"/>
    </xf>
    <xf numFmtId="9" fontId="25" fillId="0" borderId="20" xfId="52" applyFont="1" applyBorder="1" applyAlignment="1" quotePrefix="1">
      <alignment horizontal="right"/>
    </xf>
    <xf numFmtId="0" fontId="24" fillId="0" borderId="15" xfId="0" applyFont="1" applyBorder="1" applyAlignment="1">
      <alignment horizontal="left" vertical="center" indent="2"/>
    </xf>
    <xf numFmtId="3" fontId="24" fillId="0" borderId="15" xfId="0" applyNumberFormat="1" applyFont="1" applyBorder="1" applyAlignment="1">
      <alignment horizontal="right" vertical="center"/>
    </xf>
    <xf numFmtId="9" fontId="25" fillId="0" borderId="16" xfId="52" applyFont="1" applyBorder="1" applyAlignment="1" quotePrefix="1">
      <alignment horizontal="right"/>
    </xf>
    <xf numFmtId="1" fontId="24" fillId="0" borderId="15" xfId="52" applyNumberFormat="1" applyFont="1" applyBorder="1" applyAlignment="1" quotePrefix="1">
      <alignment horizontal="center" vertical="center"/>
    </xf>
    <xf numFmtId="9" fontId="25" fillId="0" borderId="17" xfId="52" applyFont="1" applyBorder="1" applyAlignment="1" quotePrefix="1">
      <alignment horizontal="right"/>
    </xf>
    <xf numFmtId="3" fontId="21" fillId="33" borderId="18" xfId="0" applyNumberFormat="1" applyFont="1" applyFill="1" applyBorder="1" applyAlignment="1" quotePrefix="1">
      <alignment horizontal="right" vertical="center"/>
    </xf>
    <xf numFmtId="3" fontId="24" fillId="0" borderId="18" xfId="0" applyNumberFormat="1" applyFont="1" applyBorder="1" applyAlignment="1" quotePrefix="1">
      <alignment horizontal="right" vertical="center"/>
    </xf>
    <xf numFmtId="0" fontId="18" fillId="0" borderId="0" xfId="0" applyFont="1" applyBorder="1" applyAlignment="1">
      <alignment vertical="center"/>
    </xf>
    <xf numFmtId="0" fontId="24" fillId="0" borderId="0" xfId="0" applyFont="1" applyBorder="1" applyAlignment="1">
      <alignment horizontal="left" vertical="center" indent="2"/>
    </xf>
    <xf numFmtId="3" fontId="24" fillId="0" borderId="19" xfId="0" applyNumberFormat="1" applyFont="1" applyBorder="1" applyAlignment="1" quotePrefix="1">
      <alignment horizontal="right" vertical="center"/>
    </xf>
    <xf numFmtId="1" fontId="24" fillId="0" borderId="19" xfId="52" applyNumberFormat="1" applyFont="1" applyBorder="1" applyAlignment="1" quotePrefix="1">
      <alignment horizontal="center" vertical="center"/>
    </xf>
    <xf numFmtId="0" fontId="21" fillId="33" borderId="11" xfId="0" applyFont="1" applyFill="1" applyBorder="1" applyAlignment="1">
      <alignment horizontal="left" vertical="center" wrapText="1" indent="1"/>
    </xf>
    <xf numFmtId="0" fontId="26" fillId="33" borderId="22" xfId="0" applyFont="1" applyFill="1" applyBorder="1" applyAlignment="1">
      <alignment horizontal="left" vertical="center" indent="1"/>
    </xf>
    <xf numFmtId="3" fontId="21" fillId="33" borderId="15" xfId="0" applyNumberFormat="1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right" vertical="center"/>
    </xf>
    <xf numFmtId="0" fontId="28" fillId="0" borderId="0" xfId="0" applyFont="1" applyAlignment="1">
      <alignment vertical="center" wrapText="1"/>
    </xf>
    <xf numFmtId="0" fontId="21" fillId="33" borderId="18" xfId="0" applyFont="1" applyFill="1" applyBorder="1" applyAlignment="1">
      <alignment horizontal="left" vertical="center" wrapText="1" indent="1"/>
    </xf>
    <xf numFmtId="3" fontId="21" fillId="33" borderId="18" xfId="0" applyNumberFormat="1" applyFont="1" applyFill="1" applyBorder="1" applyAlignment="1">
      <alignment horizontal="right" vertical="center" wrapText="1"/>
    </xf>
    <xf numFmtId="3" fontId="21" fillId="33" borderId="18" xfId="52" applyNumberFormat="1" applyFont="1" applyFill="1" applyBorder="1" applyAlignment="1" quotePrefix="1">
      <alignment horizontal="center" vertical="center"/>
    </xf>
    <xf numFmtId="0" fontId="18" fillId="0" borderId="0" xfId="0" applyFont="1" applyAlignment="1">
      <alignment vertical="center" wrapText="1"/>
    </xf>
    <xf numFmtId="0" fontId="24" fillId="0" borderId="18" xfId="0" applyFont="1" applyBorder="1" applyAlignment="1">
      <alignment horizontal="left" vertical="center" wrapText="1" indent="2"/>
    </xf>
    <xf numFmtId="3" fontId="24" fillId="0" borderId="18" xfId="0" applyNumberFormat="1" applyFont="1" applyBorder="1" applyAlignment="1">
      <alignment horizontal="right" vertical="center" wrapText="1"/>
    </xf>
    <xf numFmtId="9" fontId="25" fillId="0" borderId="19" xfId="0" applyNumberFormat="1" applyFont="1" applyBorder="1" applyAlignment="1" quotePrefix="1">
      <alignment horizontal="right" wrapText="1"/>
    </xf>
    <xf numFmtId="1" fontId="24" fillId="0" borderId="18" xfId="0" applyNumberFormat="1" applyFont="1" applyBorder="1" applyAlignment="1" quotePrefix="1">
      <alignment horizontal="right" wrapText="1"/>
    </xf>
    <xf numFmtId="9" fontId="25" fillId="0" borderId="20" xfId="0" applyNumberFormat="1" applyFont="1" applyBorder="1" applyAlignment="1" quotePrefix="1">
      <alignment horizontal="right" wrapText="1"/>
    </xf>
    <xf numFmtId="3" fontId="24" fillId="0" borderId="18" xfId="0" applyNumberFormat="1" applyFont="1" applyBorder="1" applyAlignment="1" quotePrefix="1">
      <alignment horizontal="right" vertical="center" wrapText="1"/>
    </xf>
    <xf numFmtId="0" fontId="21" fillId="33" borderId="23" xfId="0" applyFont="1" applyFill="1" applyBorder="1" applyAlignment="1">
      <alignment horizontal="left" vertical="center" wrapText="1" indent="1"/>
    </xf>
    <xf numFmtId="3" fontId="21" fillId="33" borderId="19" xfId="0" applyNumberFormat="1" applyFont="1" applyFill="1" applyBorder="1" applyAlignment="1" quotePrefix="1">
      <alignment horizontal="right" vertical="center" wrapText="1"/>
    </xf>
    <xf numFmtId="1" fontId="21" fillId="33" borderId="19" xfId="52" applyNumberFormat="1" applyFont="1" applyFill="1" applyBorder="1" applyAlignment="1" quotePrefix="1">
      <alignment horizontal="center" vertical="center"/>
    </xf>
    <xf numFmtId="3" fontId="21" fillId="33" borderId="12" xfId="0" applyNumberFormat="1" applyFont="1" applyFill="1" applyBorder="1" applyAlignment="1" quotePrefix="1">
      <alignment horizontal="right" vertical="center" wrapText="1"/>
    </xf>
    <xf numFmtId="9" fontId="23" fillId="33" borderId="13" xfId="52" applyFont="1" applyFill="1" applyBorder="1" applyAlignment="1" quotePrefix="1">
      <alignment horizontal="right"/>
    </xf>
    <xf numFmtId="3" fontId="24" fillId="0" borderId="19" xfId="0" applyNumberFormat="1" applyFont="1" applyBorder="1" applyAlignment="1">
      <alignment horizontal="right" vertical="center" wrapText="1"/>
    </xf>
    <xf numFmtId="1" fontId="24" fillId="0" borderId="19" xfId="0" applyNumberFormat="1" applyFont="1" applyBorder="1" applyAlignment="1" quotePrefix="1">
      <alignment horizontal="center" vertical="center" wrapText="1"/>
    </xf>
    <xf numFmtId="3" fontId="24" fillId="0" borderId="18" xfId="0" applyNumberFormat="1" applyFont="1" applyBorder="1" applyAlignment="1">
      <alignment horizontal="center" vertical="center" wrapText="1"/>
    </xf>
    <xf numFmtId="3" fontId="24" fillId="0" borderId="16" xfId="0" applyNumberFormat="1" applyFont="1" applyBorder="1" applyAlignment="1" quotePrefix="1">
      <alignment horizontal="right" vertical="center" wrapText="1"/>
    </xf>
    <xf numFmtId="9" fontId="25" fillId="0" borderId="17" xfId="0" applyNumberFormat="1" applyFont="1" applyBorder="1" applyAlignment="1" quotePrefix="1">
      <alignment horizontal="right" wrapText="1"/>
    </xf>
    <xf numFmtId="1" fontId="24" fillId="0" borderId="16" xfId="0" applyNumberFormat="1" applyFont="1" applyBorder="1" applyAlignment="1" quotePrefix="1">
      <alignment horizontal="center" vertical="center" wrapText="1"/>
    </xf>
    <xf numFmtId="3" fontId="24" fillId="0" borderId="18" xfId="0" applyNumberFormat="1" applyFont="1" applyBorder="1" applyAlignment="1" quotePrefix="1">
      <alignment horizontal="center" vertical="center" wrapText="1"/>
    </xf>
    <xf numFmtId="0" fontId="24" fillId="0" borderId="23" xfId="0" applyFont="1" applyBorder="1" applyAlignment="1">
      <alignment horizontal="left" vertical="center" wrapText="1" indent="2"/>
    </xf>
    <xf numFmtId="3" fontId="24" fillId="0" borderId="16" xfId="0" applyNumberFormat="1" applyFont="1" applyBorder="1" applyAlignment="1" quotePrefix="1">
      <alignment horizontal="center" vertical="center" wrapText="1"/>
    </xf>
    <xf numFmtId="9" fontId="18" fillId="0" borderId="0" xfId="0" applyNumberFormat="1" applyFont="1" applyAlignment="1">
      <alignment/>
    </xf>
    <xf numFmtId="0" fontId="29" fillId="0" borderId="0" xfId="0" applyFont="1" applyAlignment="1">
      <alignment horizontal="righ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1" name="AutoShape 4"/>
        <xdr:cNvSpPr>
          <a:spLocks/>
        </xdr:cNvSpPr>
      </xdr:nvSpPr>
      <xdr:spPr>
        <a:xfrm>
          <a:off x="2019300" y="2428875"/>
          <a:ext cx="0" cy="0"/>
        </a:xfrm>
        <a:prstGeom prst="rightBrac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2" name="AutoShape 5"/>
        <xdr:cNvSpPr>
          <a:spLocks/>
        </xdr:cNvSpPr>
      </xdr:nvSpPr>
      <xdr:spPr>
        <a:xfrm>
          <a:off x="2019300" y="2428875"/>
          <a:ext cx="0" cy="0"/>
        </a:xfrm>
        <a:prstGeom prst="rightBrac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3" name="AutoShape 6"/>
        <xdr:cNvSpPr>
          <a:spLocks/>
        </xdr:cNvSpPr>
      </xdr:nvSpPr>
      <xdr:spPr>
        <a:xfrm>
          <a:off x="2019300" y="2428875"/>
          <a:ext cx="0" cy="0"/>
        </a:xfrm>
        <a:prstGeom prst="rightBrac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4" name="AutoShape 27"/>
        <xdr:cNvSpPr>
          <a:spLocks/>
        </xdr:cNvSpPr>
      </xdr:nvSpPr>
      <xdr:spPr>
        <a:xfrm>
          <a:off x="2019300" y="3171825"/>
          <a:ext cx="0" cy="0"/>
        </a:xfrm>
        <a:prstGeom prst="rightBrac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5" name="AutoShape 28"/>
        <xdr:cNvSpPr>
          <a:spLocks/>
        </xdr:cNvSpPr>
      </xdr:nvSpPr>
      <xdr:spPr>
        <a:xfrm>
          <a:off x="2019300" y="3171825"/>
          <a:ext cx="0" cy="0"/>
        </a:xfrm>
        <a:prstGeom prst="rightBrac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0</xdr:rowOff>
    </xdr:to>
    <xdr:sp>
      <xdr:nvSpPr>
        <xdr:cNvPr id="6" name="AutoShape 29"/>
        <xdr:cNvSpPr>
          <a:spLocks/>
        </xdr:cNvSpPr>
      </xdr:nvSpPr>
      <xdr:spPr>
        <a:xfrm>
          <a:off x="2019300" y="3171825"/>
          <a:ext cx="0" cy="0"/>
        </a:xfrm>
        <a:prstGeom prst="rightBrac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3"/>
  <sheetViews>
    <sheetView showGridLines="0" tabSelected="1" zoomScalePageLayoutView="0" workbookViewId="0" topLeftCell="A1">
      <selection activeCell="B3" sqref="B3:L3"/>
    </sheetView>
  </sheetViews>
  <sheetFormatPr defaultColWidth="11.00390625" defaultRowHeight="12.75"/>
  <cols>
    <col min="1" max="1" width="0.875" style="1" customWidth="1"/>
    <col min="2" max="2" width="25.625" style="2" customWidth="1"/>
    <col min="3" max="3" width="6.25390625" style="3" customWidth="1"/>
    <col min="4" max="4" width="5.375" style="2" customWidth="1"/>
    <col min="5" max="5" width="6.25390625" style="2" customWidth="1"/>
    <col min="6" max="10" width="5.375" style="2" customWidth="1"/>
    <col min="11" max="11" width="6.25390625" style="2" customWidth="1"/>
    <col min="12" max="12" width="4.75390625" style="2" customWidth="1"/>
    <col min="13" max="13" width="0.875" style="1" customWidth="1"/>
    <col min="14" max="14" width="5.375" style="1" customWidth="1"/>
    <col min="15" max="15" width="0.74609375" style="1" customWidth="1"/>
    <col min="16" max="16384" width="11.375" style="1" customWidth="1"/>
  </cols>
  <sheetData>
    <row r="1" ht="5.25" customHeight="1"/>
    <row r="2" spans="2:18" ht="15" customHeight="1">
      <c r="B2" s="4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2:12" ht="12.75"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ht="6" customHeight="1"/>
    <row r="5" spans="2:12" ht="12.75">
      <c r="B5" s="6" t="s">
        <v>1</v>
      </c>
      <c r="C5" s="7">
        <v>2007</v>
      </c>
      <c r="D5" s="8"/>
      <c r="E5" s="7">
        <v>2008</v>
      </c>
      <c r="F5" s="8"/>
      <c r="G5" s="7">
        <v>2009</v>
      </c>
      <c r="H5" s="8"/>
      <c r="I5" s="7">
        <v>2010</v>
      </c>
      <c r="J5" s="9"/>
      <c r="K5" s="7">
        <v>2011</v>
      </c>
      <c r="L5" s="9"/>
    </row>
    <row r="6" spans="2:12" ht="18" customHeight="1">
      <c r="B6" s="10"/>
      <c r="C6" s="11" t="s">
        <v>2</v>
      </c>
      <c r="D6" s="12">
        <f>SUM(C7,C10)</f>
        <v>565</v>
      </c>
      <c r="E6" s="11" t="s">
        <v>2</v>
      </c>
      <c r="F6" s="12">
        <f>SUM(E7,E10)</f>
        <v>603</v>
      </c>
      <c r="G6" s="13" t="s">
        <v>2</v>
      </c>
      <c r="H6" s="12">
        <v>654</v>
      </c>
      <c r="I6" s="11" t="s">
        <v>2</v>
      </c>
      <c r="J6" s="14">
        <v>737</v>
      </c>
      <c r="K6" s="11" t="s">
        <v>2</v>
      </c>
      <c r="L6" s="14">
        <v>809</v>
      </c>
    </row>
    <row r="7" spans="2:13" s="15" customFormat="1" ht="20.25" customHeight="1">
      <c r="B7" s="16" t="s">
        <v>3</v>
      </c>
      <c r="C7" s="17">
        <f>C8+C9</f>
        <v>127</v>
      </c>
      <c r="D7" s="18">
        <f>C7/D6</f>
        <v>0.2247787610619469</v>
      </c>
      <c r="E7" s="17">
        <f>E8+E9</f>
        <v>136</v>
      </c>
      <c r="F7" s="18">
        <f>E7/F6</f>
        <v>0.22553897180762852</v>
      </c>
      <c r="G7" s="19">
        <f>G8+G9</f>
        <v>146</v>
      </c>
      <c r="H7" s="18">
        <f>G7/H6</f>
        <v>0.22324159021406728</v>
      </c>
      <c r="I7" s="17">
        <f>I8+I9</f>
        <v>141</v>
      </c>
      <c r="J7" s="20">
        <f>I7/J6</f>
        <v>0.19131614654002713</v>
      </c>
      <c r="K7" s="17">
        <f>K8+K9</f>
        <v>166</v>
      </c>
      <c r="L7" s="20">
        <f>K7/L6</f>
        <v>0.20519159456118666</v>
      </c>
      <c r="M7" s="21"/>
    </row>
    <row r="8" spans="2:12" s="15" customFormat="1" ht="20.25" customHeight="1">
      <c r="B8" s="22" t="s">
        <v>4</v>
      </c>
      <c r="C8" s="23">
        <v>55</v>
      </c>
      <c r="D8" s="24">
        <f>C8/C7</f>
        <v>0.4330708661417323</v>
      </c>
      <c r="E8" s="23">
        <v>56</v>
      </c>
      <c r="F8" s="24">
        <f>E8/E7</f>
        <v>0.4117647058823529</v>
      </c>
      <c r="G8" s="25">
        <v>47</v>
      </c>
      <c r="H8" s="24">
        <f>G8/G7</f>
        <v>0.3219178082191781</v>
      </c>
      <c r="I8" s="23">
        <v>50</v>
      </c>
      <c r="J8" s="26">
        <f>I8/I7</f>
        <v>0.3546099290780142</v>
      </c>
      <c r="K8" s="23">
        <v>57</v>
      </c>
      <c r="L8" s="26">
        <f>K8/K7</f>
        <v>0.3433734939759036</v>
      </c>
    </row>
    <row r="9" spans="2:12" s="15" customFormat="1" ht="20.25" customHeight="1">
      <c r="B9" s="27" t="s">
        <v>5</v>
      </c>
      <c r="C9" s="28">
        <v>72</v>
      </c>
      <c r="D9" s="29">
        <f>C9/C7</f>
        <v>0.5669291338582677</v>
      </c>
      <c r="E9" s="28">
        <v>80</v>
      </c>
      <c r="F9" s="29">
        <f>E9/E7</f>
        <v>0.5882352941176471</v>
      </c>
      <c r="G9" s="30">
        <v>99</v>
      </c>
      <c r="H9" s="29">
        <f>G9/G7</f>
        <v>0.678082191780822</v>
      </c>
      <c r="I9" s="28">
        <v>91</v>
      </c>
      <c r="J9" s="31">
        <f>I9/I7</f>
        <v>0.6453900709219859</v>
      </c>
      <c r="K9" s="28">
        <v>109</v>
      </c>
      <c r="L9" s="31">
        <f>K9/K7</f>
        <v>0.6566265060240963</v>
      </c>
    </row>
    <row r="10" spans="2:12" s="15" customFormat="1" ht="20.25" customHeight="1">
      <c r="B10" s="16" t="s">
        <v>6</v>
      </c>
      <c r="C10" s="32">
        <f>C11+C12</f>
        <v>438</v>
      </c>
      <c r="D10" s="18">
        <f>C10/D6</f>
        <v>0.7752212389380531</v>
      </c>
      <c r="E10" s="32">
        <f>E11+E12</f>
        <v>467</v>
      </c>
      <c r="F10" s="18">
        <f>E10/F6</f>
        <v>0.7744610281923715</v>
      </c>
      <c r="G10" s="19">
        <f>G11+G12</f>
        <v>508</v>
      </c>
      <c r="H10" s="18">
        <f>G10/H6</f>
        <v>0.7767584097859327</v>
      </c>
      <c r="I10" s="32">
        <f>I11+I12</f>
        <v>596</v>
      </c>
      <c r="J10" s="20">
        <f>I10/J6</f>
        <v>0.8086838534599728</v>
      </c>
      <c r="K10" s="32">
        <f>K11+K12</f>
        <v>643</v>
      </c>
      <c r="L10" s="20">
        <f>K10/L6</f>
        <v>0.7948084054388134</v>
      </c>
    </row>
    <row r="11" spans="2:12" s="15" customFormat="1" ht="20.25" customHeight="1">
      <c r="B11" s="22" t="s">
        <v>4</v>
      </c>
      <c r="C11" s="33">
        <v>140</v>
      </c>
      <c r="D11" s="24">
        <f>C11/C10</f>
        <v>0.319634703196347</v>
      </c>
      <c r="E11" s="33">
        <v>136</v>
      </c>
      <c r="F11" s="24">
        <f>E11/E10</f>
        <v>0.291220556745182</v>
      </c>
      <c r="G11" s="25">
        <v>140</v>
      </c>
      <c r="H11" s="24">
        <f>G11/G10</f>
        <v>0.2755905511811024</v>
      </c>
      <c r="I11" s="33">
        <v>170</v>
      </c>
      <c r="J11" s="26">
        <f>I11/I10</f>
        <v>0.28523489932885904</v>
      </c>
      <c r="K11" s="33">
        <v>180</v>
      </c>
      <c r="L11" s="26">
        <f>K11/K10</f>
        <v>0.27993779160186627</v>
      </c>
    </row>
    <row r="12" spans="2:12" s="15" customFormat="1" ht="20.25" customHeight="1">
      <c r="B12" s="22" t="s">
        <v>5</v>
      </c>
      <c r="C12" s="33">
        <v>298</v>
      </c>
      <c r="D12" s="24">
        <f>C12/C10</f>
        <v>0.680365296803653</v>
      </c>
      <c r="E12" s="33">
        <v>331</v>
      </c>
      <c r="F12" s="24">
        <f>E12/E10</f>
        <v>0.708779443254818</v>
      </c>
      <c r="G12" s="25">
        <v>368</v>
      </c>
      <c r="H12" s="24">
        <f>G12/G10</f>
        <v>0.7244094488188977</v>
      </c>
      <c r="I12" s="33">
        <v>426</v>
      </c>
      <c r="J12" s="26">
        <f>I12/I10</f>
        <v>0.714765100671141</v>
      </c>
      <c r="K12" s="33">
        <v>463</v>
      </c>
      <c r="L12" s="26">
        <f>K12/K10</f>
        <v>0.7200622083981337</v>
      </c>
    </row>
    <row r="13" spans="2:12" s="34" customFormat="1" ht="20.25" customHeight="1">
      <c r="B13" s="35"/>
      <c r="C13" s="36"/>
      <c r="D13" s="24"/>
      <c r="E13" s="36"/>
      <c r="F13" s="24"/>
      <c r="G13" s="37"/>
      <c r="H13" s="24"/>
      <c r="I13" s="36"/>
      <c r="J13" s="24"/>
      <c r="K13" s="36"/>
      <c r="L13" s="24"/>
    </row>
    <row r="14" spans="2:12" ht="12.75">
      <c r="B14" s="38" t="s">
        <v>7</v>
      </c>
      <c r="C14" s="7">
        <v>2007</v>
      </c>
      <c r="D14" s="8"/>
      <c r="E14" s="7">
        <v>2008</v>
      </c>
      <c r="F14" s="8"/>
      <c r="G14" s="7">
        <v>2009</v>
      </c>
      <c r="H14" s="8"/>
      <c r="I14" s="7">
        <v>2010</v>
      </c>
      <c r="J14" s="9"/>
      <c r="K14" s="7">
        <v>2011</v>
      </c>
      <c r="L14" s="9"/>
    </row>
    <row r="15" spans="2:13" ht="12.75">
      <c r="B15" s="39"/>
      <c r="C15" s="11" t="s">
        <v>2</v>
      </c>
      <c r="D15" s="14">
        <f>SUM(C16,C19)</f>
        <v>218</v>
      </c>
      <c r="E15" s="11" t="s">
        <v>2</v>
      </c>
      <c r="F15" s="14">
        <f>SUM(E16,E19)</f>
        <v>254</v>
      </c>
      <c r="G15" s="40" t="s">
        <v>8</v>
      </c>
      <c r="H15" s="14">
        <v>254</v>
      </c>
      <c r="I15" s="11" t="s">
        <v>2</v>
      </c>
      <c r="J15" s="14">
        <v>223</v>
      </c>
      <c r="K15" s="11" t="s">
        <v>2</v>
      </c>
      <c r="L15" s="14">
        <v>225</v>
      </c>
      <c r="M15" s="41"/>
    </row>
    <row r="16" spans="1:13" ht="12.75">
      <c r="A16" s="42"/>
      <c r="B16" s="43" t="s">
        <v>9</v>
      </c>
      <c r="C16" s="44">
        <f>C17+C18</f>
        <v>97</v>
      </c>
      <c r="D16" s="18">
        <f>C16/D15</f>
        <v>0.44495412844036697</v>
      </c>
      <c r="E16" s="44">
        <f>E17+E18</f>
        <v>123</v>
      </c>
      <c r="F16" s="18">
        <f>E16/F15</f>
        <v>0.484251968503937</v>
      </c>
      <c r="G16" s="45">
        <v>116</v>
      </c>
      <c r="H16" s="18">
        <f>G16/H15</f>
        <v>0.4566929133858268</v>
      </c>
      <c r="I16" s="44">
        <f>I17+I18</f>
        <v>90</v>
      </c>
      <c r="J16" s="20">
        <f>I16/J15</f>
        <v>0.40358744394618834</v>
      </c>
      <c r="K16" s="44">
        <f>K17+K18</f>
        <v>98</v>
      </c>
      <c r="L16" s="20">
        <f>K16/L15</f>
        <v>0.43555555555555553</v>
      </c>
      <c r="M16" s="42"/>
    </row>
    <row r="17" spans="1:13" ht="12.75">
      <c r="A17" s="46"/>
      <c r="B17" s="47" t="s">
        <v>10</v>
      </c>
      <c r="C17" s="48">
        <v>41</v>
      </c>
      <c r="D17" s="49">
        <f>C17/C16</f>
        <v>0.422680412371134</v>
      </c>
      <c r="E17" s="48">
        <v>47</v>
      </c>
      <c r="F17" s="49">
        <f>E17/E16</f>
        <v>0.3821138211382114</v>
      </c>
      <c r="G17" s="50">
        <v>39</v>
      </c>
      <c r="H17" s="49">
        <f>G17/G16</f>
        <v>0.33620689655172414</v>
      </c>
      <c r="I17" s="48">
        <v>17</v>
      </c>
      <c r="J17" s="51">
        <f>I17/I16</f>
        <v>0.18888888888888888</v>
      </c>
      <c r="K17" s="48">
        <v>36</v>
      </c>
      <c r="L17" s="51">
        <f>K17/K16</f>
        <v>0.3673469387755102</v>
      </c>
      <c r="M17" s="46"/>
    </row>
    <row r="18" spans="1:13" ht="12.75">
      <c r="A18" s="46"/>
      <c r="B18" s="47" t="s">
        <v>11</v>
      </c>
      <c r="C18" s="52">
        <v>56</v>
      </c>
      <c r="D18" s="49">
        <f>C18/C16</f>
        <v>0.5773195876288659</v>
      </c>
      <c r="E18" s="52">
        <v>76</v>
      </c>
      <c r="F18" s="49">
        <f>E18/E16</f>
        <v>0.6178861788617886</v>
      </c>
      <c r="G18" s="50">
        <v>77</v>
      </c>
      <c r="H18" s="49">
        <f>G18/G16</f>
        <v>0.6637931034482759</v>
      </c>
      <c r="I18" s="52">
        <v>73</v>
      </c>
      <c r="J18" s="51">
        <f>I18/I16</f>
        <v>0.8111111111111111</v>
      </c>
      <c r="K18" s="52">
        <v>62</v>
      </c>
      <c r="L18" s="51">
        <f>K18/K16</f>
        <v>0.6326530612244898</v>
      </c>
      <c r="M18" s="46"/>
    </row>
    <row r="19" spans="1:13" ht="12.75">
      <c r="A19" s="42"/>
      <c r="B19" s="53" t="s">
        <v>12</v>
      </c>
      <c r="C19" s="54">
        <f>C20+C21+C22</f>
        <v>121</v>
      </c>
      <c r="D19" s="20">
        <f>C19/D15</f>
        <v>0.555045871559633</v>
      </c>
      <c r="E19" s="54">
        <f>E20+E21+E22</f>
        <v>131</v>
      </c>
      <c r="F19" s="20">
        <f>E19/F15</f>
        <v>0.515748031496063</v>
      </c>
      <c r="G19" s="55">
        <v>138</v>
      </c>
      <c r="H19" s="20">
        <f>G19/H15</f>
        <v>0.5433070866141733</v>
      </c>
      <c r="I19" s="56">
        <f>I20+I21+I22</f>
        <v>133</v>
      </c>
      <c r="J19" s="57">
        <f>I19/J15</f>
        <v>0.5964125560538116</v>
      </c>
      <c r="K19" s="56">
        <f>K20+K21+K22</f>
        <v>127</v>
      </c>
      <c r="L19" s="57">
        <f>K19/L15</f>
        <v>0.5644444444444444</v>
      </c>
      <c r="M19" s="42"/>
    </row>
    <row r="20" spans="1:13" ht="12.75">
      <c r="A20" s="46"/>
      <c r="B20" s="47" t="s">
        <v>13</v>
      </c>
      <c r="C20" s="58">
        <v>23</v>
      </c>
      <c r="D20" s="51">
        <f>C20/C19</f>
        <v>0.19008264462809918</v>
      </c>
      <c r="E20" s="58">
        <v>32</v>
      </c>
      <c r="F20" s="51">
        <f>E20/E19</f>
        <v>0.24427480916030533</v>
      </c>
      <c r="G20" s="59">
        <v>21</v>
      </c>
      <c r="H20" s="49">
        <f>G20/G19</f>
        <v>0.15217391304347827</v>
      </c>
      <c r="I20" s="60">
        <v>20</v>
      </c>
      <c r="J20" s="51">
        <f>I20/I19</f>
        <v>0.15037593984962405</v>
      </c>
      <c r="K20" s="60">
        <v>16</v>
      </c>
      <c r="L20" s="51">
        <f>K20/K19</f>
        <v>0.12598425196850394</v>
      </c>
      <c r="M20" s="46"/>
    </row>
    <row r="21" spans="1:13" ht="24">
      <c r="A21" s="46"/>
      <c r="B21" s="47" t="s">
        <v>14</v>
      </c>
      <c r="C21" s="61">
        <v>36</v>
      </c>
      <c r="D21" s="62">
        <f>C21/C19</f>
        <v>0.2975206611570248</v>
      </c>
      <c r="E21" s="61">
        <v>27</v>
      </c>
      <c r="F21" s="62">
        <f>E21/E19</f>
        <v>0.20610687022900764</v>
      </c>
      <c r="G21" s="63">
        <v>37</v>
      </c>
      <c r="H21" s="62">
        <f>G21/G19</f>
        <v>0.26811594202898553</v>
      </c>
      <c r="I21" s="64">
        <v>29</v>
      </c>
      <c r="J21" s="51">
        <f>I21/I19</f>
        <v>0.21804511278195488</v>
      </c>
      <c r="K21" s="64">
        <v>38</v>
      </c>
      <c r="L21" s="51">
        <f>K21/K19</f>
        <v>0.2992125984251969</v>
      </c>
      <c r="M21" s="46"/>
    </row>
    <row r="22" spans="1:13" ht="24">
      <c r="A22" s="46"/>
      <c r="B22" s="65" t="s">
        <v>15</v>
      </c>
      <c r="C22" s="61">
        <v>62</v>
      </c>
      <c r="D22" s="62">
        <f>C22/C19</f>
        <v>0.512396694214876</v>
      </c>
      <c r="E22" s="61">
        <v>72</v>
      </c>
      <c r="F22" s="62">
        <f>E22/E19</f>
        <v>0.549618320610687</v>
      </c>
      <c r="G22" s="63">
        <v>80</v>
      </c>
      <c r="H22" s="62">
        <f>G22/G19</f>
        <v>0.5797101449275363</v>
      </c>
      <c r="I22" s="66">
        <v>84</v>
      </c>
      <c r="J22" s="62">
        <f>I22/I19</f>
        <v>0.631578947368421</v>
      </c>
      <c r="K22" s="66">
        <v>73</v>
      </c>
      <c r="L22" s="62">
        <f>K22/K19</f>
        <v>0.5748031496062992</v>
      </c>
      <c r="M22" s="46"/>
    </row>
    <row r="23" spans="3:12" ht="11.25" customHeight="1">
      <c r="C23" s="1"/>
      <c r="D23" s="67"/>
      <c r="E23" s="1"/>
      <c r="F23" s="67"/>
      <c r="G23" s="67"/>
      <c r="H23" s="67"/>
      <c r="I23" s="67"/>
      <c r="J23" s="67"/>
      <c r="K23" s="1"/>
      <c r="L23" s="68"/>
    </row>
    <row r="24" ht="5.25" customHeight="1"/>
  </sheetData>
  <sheetProtection/>
  <mergeCells count="13">
    <mergeCell ref="B14:B15"/>
    <mergeCell ref="C14:D14"/>
    <mergeCell ref="E14:F14"/>
    <mergeCell ref="G14:H14"/>
    <mergeCell ref="I14:J14"/>
    <mergeCell ref="K14:L14"/>
    <mergeCell ref="B3:L3"/>
    <mergeCell ref="B5:B6"/>
    <mergeCell ref="C5:D5"/>
    <mergeCell ref="E5:F5"/>
    <mergeCell ref="G5:H5"/>
    <mergeCell ref="I5:J5"/>
    <mergeCell ref="K5:L5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2012-06-19T12:56:42Z</dcterms:created>
  <dcterms:modified xsi:type="dcterms:W3CDTF">2012-06-19T12:56:43Z</dcterms:modified>
  <cp:category/>
  <cp:version/>
  <cp:contentType/>
  <cp:contentStatus/>
</cp:coreProperties>
</file>