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DPN13" sheetId="1" r:id="rId1"/>
  </sheets>
  <externalReferences>
    <externalReference r:id="rId4"/>
  </externalReferences>
  <definedNames>
    <definedName name="IDX" localSheetId="0">'TDPN13'!#REF!</definedName>
  </definedNames>
  <calcPr fullCalcOnLoad="1"/>
</workbook>
</file>

<file path=xl/sharedStrings.xml><?xml version="1.0" encoding="utf-8"?>
<sst xmlns="http://schemas.openxmlformats.org/spreadsheetml/2006/main" count="48" uniqueCount="48">
  <si>
    <t>Tableau DPN13. Description de l'activité de génétique moléculaire par pathologie en 2010</t>
  </si>
  <si>
    <t>Nombre de fœtus étudiés</t>
  </si>
  <si>
    <t>Nombre de fœtus atteints</t>
  </si>
  <si>
    <t>% fœtus atteints / fœtus étudiés</t>
  </si>
  <si>
    <t>Nombre d'IMG réalisées</t>
  </si>
  <si>
    <t>% d'IMG réalisées / fœtus atteints*</t>
  </si>
  <si>
    <t>Autosomique récessif</t>
  </si>
  <si>
    <t>Amyotrophie spinale</t>
  </si>
  <si>
    <t xml:space="preserve">    Amyotrophie spinale sur antécédent familial</t>
  </si>
  <si>
    <t xml:space="preserve">    Amyotrophie spinale sur signe d'appel échographique</t>
  </si>
  <si>
    <t>Béta-Thalassémie</t>
  </si>
  <si>
    <t>Drépanocytose</t>
  </si>
  <si>
    <t>Mucoviscidose</t>
  </si>
  <si>
    <t xml:space="preserve">    Mucoviscidose sur antécédent familial</t>
  </si>
  <si>
    <t xml:space="preserve">    Mucoviscidose sur signe d'appel échographique</t>
  </si>
  <si>
    <t>Polykystose rénale autosomique récessive</t>
  </si>
  <si>
    <t>Lié à l'X</t>
  </si>
  <si>
    <t>Adrenoleucodystrophie</t>
  </si>
  <si>
    <t>Hémophilie</t>
  </si>
  <si>
    <t>Myopathie de Duchenne et Becker</t>
  </si>
  <si>
    <t>Syndrome de l'X-fragile</t>
  </si>
  <si>
    <t>Syndrome de Rett</t>
  </si>
  <si>
    <t>Autosomique dominant</t>
  </si>
  <si>
    <t>Achondroplasie</t>
  </si>
  <si>
    <t xml:space="preserve">    Achondroplasie sur antécédent familial</t>
  </si>
  <si>
    <t xml:space="preserve">    Achondroplasie sur signe d'appel échographique</t>
  </si>
  <si>
    <t>Charcot-Marie-Tooth</t>
  </si>
  <si>
    <t>Dystrophie myotonique de Steinert</t>
  </si>
  <si>
    <t xml:space="preserve">    Dystrophie myotonique de Steinert sur antécédent familial</t>
  </si>
  <si>
    <t xml:space="preserve">    Dystrophie myotonique de Steinert sur signe d'appel échographique</t>
  </si>
  <si>
    <t>Maladie de Huntington</t>
  </si>
  <si>
    <t>Neurofibromatose de Type 1</t>
  </si>
  <si>
    <t>Rétinoblastome</t>
  </si>
  <si>
    <t>Sclérose tubéreuse de Bourneville</t>
  </si>
  <si>
    <t xml:space="preserve">    Sclérose tubéreuse de Bourneville sur antécédent familial</t>
  </si>
  <si>
    <t xml:space="preserve">    Sclérose tubéreuse de Bourneville sur signe d'appel échographique</t>
  </si>
  <si>
    <t>Autres</t>
  </si>
  <si>
    <t>Disomies uniparentales</t>
  </si>
  <si>
    <t>Syndrome d'Angelman</t>
  </si>
  <si>
    <t xml:space="preserve">    Syndrome d'Angelman sur antécédent familial</t>
  </si>
  <si>
    <t xml:space="preserve">    Syndrome d'Angelman sur signe d'appel échographique</t>
  </si>
  <si>
    <t>Syndrome de Prader-Willi</t>
  </si>
  <si>
    <t xml:space="preserve">    Syndrome de Prader-Willi sur antécédent familial</t>
  </si>
  <si>
    <t xml:space="preserve">    Syndrome de Prader-Willi sur signe d'appel échographique</t>
  </si>
  <si>
    <t>Total (hors autres affections)</t>
  </si>
  <si>
    <t>Autres affections</t>
  </si>
  <si>
    <t>Total</t>
  </si>
  <si>
    <t>*Pour certaines pathologies, le % d'IMG n'a pas pu être calculé car le nombre d'IMG était manquant pour deux centres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</si>
</sst>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right" wrapText="1"/>
    </xf>
    <xf numFmtId="0" fontId="20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164" fontId="22" fillId="33" borderId="10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1" fillId="33" borderId="10" xfId="0" applyFont="1" applyFill="1" applyBorder="1" applyAlignment="1">
      <alignment horizontal="right" wrapText="1"/>
    </xf>
    <xf numFmtId="164" fontId="21" fillId="33" borderId="10" xfId="0" applyNumberFormat="1" applyFont="1" applyFill="1" applyBorder="1" applyAlignment="1">
      <alignment horizontal="right" wrapText="1"/>
    </xf>
    <xf numFmtId="0" fontId="20" fillId="34" borderId="11" xfId="0" applyFont="1" applyFill="1" applyBorder="1" applyAlignment="1">
      <alignment wrapText="1"/>
    </xf>
    <xf numFmtId="0" fontId="20" fillId="34" borderId="12" xfId="0" applyFont="1" applyFill="1" applyBorder="1" applyAlignment="1">
      <alignment wrapText="1"/>
    </xf>
    <xf numFmtId="0" fontId="20" fillId="34" borderId="13" xfId="0" applyFont="1" applyFill="1" applyBorder="1" applyAlignment="1">
      <alignment wrapText="1"/>
    </xf>
    <xf numFmtId="0" fontId="22" fillId="33" borderId="14" xfId="0" applyFont="1" applyFill="1" applyBorder="1" applyAlignment="1">
      <alignment horizontal="left" wrapText="1"/>
    </xf>
    <xf numFmtId="0" fontId="22" fillId="33" borderId="14" xfId="0" applyFont="1" applyFill="1" applyBorder="1" applyAlignment="1">
      <alignment horizontal="right" wrapText="1"/>
    </xf>
    <xf numFmtId="164" fontId="22" fillId="33" borderId="14" xfId="0" applyNumberFormat="1" applyFont="1" applyFill="1" applyBorder="1" applyAlignment="1">
      <alignment horizontal="right" wrapText="1"/>
    </xf>
    <xf numFmtId="0" fontId="20" fillId="34" borderId="15" xfId="0" applyFont="1" applyFill="1" applyBorder="1" applyAlignment="1">
      <alignment wrapText="1"/>
    </xf>
    <xf numFmtId="0" fontId="20" fillId="34" borderId="15" xfId="0" applyFont="1" applyFill="1" applyBorder="1" applyAlignment="1">
      <alignment horizontal="right" wrapText="1"/>
    </xf>
    <xf numFmtId="164" fontId="20" fillId="34" borderId="15" xfId="0" applyNumberFormat="1" applyFont="1" applyFill="1" applyBorder="1" applyAlignment="1">
      <alignment horizontal="right" wrapText="1"/>
    </xf>
    <xf numFmtId="164" fontId="20" fillId="34" borderId="16" xfId="0" applyNumberFormat="1" applyFont="1" applyFill="1" applyBorder="1" applyAlignment="1">
      <alignment horizontal="right" wrapText="1"/>
    </xf>
    <xf numFmtId="0" fontId="21" fillId="33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right" wrapText="1"/>
    </xf>
    <xf numFmtId="164" fontId="22" fillId="0" borderId="14" xfId="0" applyNumberFormat="1" applyFont="1" applyFill="1" applyBorder="1" applyAlignment="1">
      <alignment horizontal="right" wrapText="1"/>
    </xf>
    <xf numFmtId="1" fontId="21" fillId="0" borderId="15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0%20TAB%20DP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PN1"/>
      <sheetName val="TDPN2"/>
      <sheetName val="TDPN3"/>
      <sheetName val="TDPN4"/>
      <sheetName val="TDPN5"/>
      <sheetName val="TDPN6"/>
      <sheetName val="TDPN7"/>
      <sheetName val="TDPN8"/>
      <sheetName val="TDPN9"/>
      <sheetName val="TDPN10"/>
      <sheetName val="TDPN11"/>
      <sheetName val="TDPN12"/>
      <sheetName val="TDPN13"/>
      <sheetName val="TDPN14"/>
      <sheetName val="TDPN15"/>
      <sheetName val="TDPN16"/>
      <sheetName val="TDPN17"/>
      <sheetName val="TDPN18"/>
      <sheetName val="TDPN19"/>
      <sheetName val="TDPN20"/>
      <sheetName val="TDPN21"/>
      <sheetName val="TDPN22"/>
      <sheetName val="TDPN23"/>
      <sheetName val="TDPN24"/>
      <sheetName val="TDPN25"/>
      <sheetName val="TDPN26"/>
      <sheetName val="TDPN27"/>
      <sheetName val="TDPN28"/>
      <sheetName val="TDPN29"/>
      <sheetName val="TDPN30"/>
      <sheetName val="TDPN31"/>
      <sheetName val="TDPN32"/>
      <sheetName val="TDPN33"/>
      <sheetName val="TDPN34"/>
      <sheetName val="TDPN35"/>
      <sheetName val="TDPN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4" sqref="A4:F4"/>
    </sheetView>
  </sheetViews>
  <sheetFormatPr defaultColWidth="11.421875" defaultRowHeight="12.75"/>
  <cols>
    <col min="1" max="1" width="42.28125" style="2" customWidth="1"/>
    <col min="2" max="2" width="10.7109375" style="2" customWidth="1"/>
    <col min="3" max="3" width="10.57421875" style="2" customWidth="1"/>
    <col min="4" max="4" width="12.00390625" style="2" customWidth="1"/>
    <col min="5" max="5" width="10.140625" style="2" customWidth="1"/>
    <col min="6" max="6" width="12.8515625" style="2" customWidth="1"/>
    <col min="7" max="7" width="3.421875" style="2" customWidth="1"/>
    <col min="8" max="16384" width="11.42187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6" ht="39.75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2.75">
      <c r="A4" s="5" t="s">
        <v>6</v>
      </c>
      <c r="B4" s="6"/>
      <c r="C4" s="6"/>
      <c r="D4" s="6"/>
      <c r="E4" s="6"/>
      <c r="F4" s="6"/>
    </row>
    <row r="5" spans="1:6" ht="12">
      <c r="A5" s="7" t="s">
        <v>7</v>
      </c>
      <c r="B5" s="8">
        <f>B6+B7</f>
        <v>173</v>
      </c>
      <c r="C5" s="8">
        <f>C6+C7</f>
        <v>26</v>
      </c>
      <c r="D5" s="9">
        <f>C5/B5</f>
        <v>0.15028901734104047</v>
      </c>
      <c r="E5" s="8">
        <f>E6+E7</f>
        <v>24</v>
      </c>
      <c r="F5" s="8"/>
    </row>
    <row r="6" spans="1:6" s="12" customFormat="1" ht="12">
      <c r="A6" s="10" t="s">
        <v>8</v>
      </c>
      <c r="B6" s="11">
        <v>110</v>
      </c>
      <c r="C6" s="11">
        <v>26</v>
      </c>
      <c r="D6" s="9">
        <v>0.2363636</v>
      </c>
      <c r="E6" s="11">
        <v>24</v>
      </c>
      <c r="F6" s="9">
        <v>0.9230769</v>
      </c>
    </row>
    <row r="7" spans="1:6" s="12" customFormat="1" ht="24">
      <c r="A7" s="10" t="s">
        <v>9</v>
      </c>
      <c r="B7" s="11">
        <v>63</v>
      </c>
      <c r="C7" s="11">
        <v>0</v>
      </c>
      <c r="D7" s="9">
        <v>0</v>
      </c>
      <c r="E7" s="11">
        <v>0</v>
      </c>
      <c r="F7" s="9"/>
    </row>
    <row r="8" spans="1:6" ht="12">
      <c r="A8" s="7" t="s">
        <v>10</v>
      </c>
      <c r="B8" s="13">
        <v>9</v>
      </c>
      <c r="C8" s="13">
        <v>3</v>
      </c>
      <c r="D8" s="14">
        <v>0.3333333</v>
      </c>
      <c r="E8" s="13">
        <v>2</v>
      </c>
      <c r="F8" s="14">
        <v>0.6666667</v>
      </c>
    </row>
    <row r="9" spans="1:6" ht="12">
      <c r="A9" s="7" t="s">
        <v>11</v>
      </c>
      <c r="B9" s="13">
        <v>215</v>
      </c>
      <c r="C9" s="13">
        <v>47</v>
      </c>
      <c r="D9" s="14">
        <v>0.2186047</v>
      </c>
      <c r="E9" s="13">
        <v>35</v>
      </c>
      <c r="F9" s="14">
        <v>0.7446809</v>
      </c>
    </row>
    <row r="10" spans="1:6" ht="12">
      <c r="A10" s="7" t="s">
        <v>12</v>
      </c>
      <c r="B10" s="13">
        <f>SUM(B11:B12)</f>
        <v>538</v>
      </c>
      <c r="C10" s="13">
        <f>SUM(C11:C12)</f>
        <v>64</v>
      </c>
      <c r="D10" s="9">
        <f>C10/B10</f>
        <v>0.11895910780669144</v>
      </c>
      <c r="E10" s="13">
        <f>SUM(E11:E12)</f>
        <v>53</v>
      </c>
      <c r="F10" s="13"/>
    </row>
    <row r="11" spans="1:6" s="12" customFormat="1" ht="12">
      <c r="A11" s="10" t="s">
        <v>13</v>
      </c>
      <c r="B11" s="11">
        <v>195</v>
      </c>
      <c r="C11" s="11">
        <v>46</v>
      </c>
      <c r="D11" s="9">
        <v>0.2358974</v>
      </c>
      <c r="E11" s="11">
        <v>42</v>
      </c>
      <c r="F11" s="9"/>
    </row>
    <row r="12" spans="1:6" s="12" customFormat="1" ht="12">
      <c r="A12" s="10" t="s">
        <v>14</v>
      </c>
      <c r="B12" s="11">
        <v>343</v>
      </c>
      <c r="C12" s="11">
        <v>18</v>
      </c>
      <c r="D12" s="9">
        <v>0.0524781</v>
      </c>
      <c r="E12" s="11">
        <v>11</v>
      </c>
      <c r="F12" s="9"/>
    </row>
    <row r="13" spans="1:6" ht="12">
      <c r="A13" s="7" t="s">
        <v>15</v>
      </c>
      <c r="B13" s="13">
        <v>22</v>
      </c>
      <c r="C13" s="13">
        <v>7</v>
      </c>
      <c r="D13" s="14">
        <v>0.3181818</v>
      </c>
      <c r="E13" s="13">
        <v>6</v>
      </c>
      <c r="F13" s="14">
        <v>0.8571429</v>
      </c>
    </row>
    <row r="14" spans="1:6" ht="12.75">
      <c r="A14" s="5" t="s">
        <v>16</v>
      </c>
      <c r="B14" s="6"/>
      <c r="C14" s="6"/>
      <c r="D14" s="6"/>
      <c r="E14" s="6"/>
      <c r="F14" s="6"/>
    </row>
    <row r="15" spans="1:6" ht="12">
      <c r="A15" s="7" t="s">
        <v>17</v>
      </c>
      <c r="B15" s="13">
        <v>14</v>
      </c>
      <c r="C15" s="13">
        <v>9</v>
      </c>
      <c r="D15" s="14">
        <v>0.6428571</v>
      </c>
      <c r="E15" s="13">
        <v>9</v>
      </c>
      <c r="F15" s="14">
        <v>1</v>
      </c>
    </row>
    <row r="16" spans="1:6" ht="12">
      <c r="A16" s="7" t="s">
        <v>18</v>
      </c>
      <c r="B16" s="13">
        <v>25</v>
      </c>
      <c r="C16" s="13">
        <v>14</v>
      </c>
      <c r="D16" s="14">
        <v>0.56</v>
      </c>
      <c r="E16" s="13">
        <v>12</v>
      </c>
      <c r="F16" s="14">
        <v>0.8571429</v>
      </c>
    </row>
    <row r="17" spans="1:6" ht="12">
      <c r="A17" s="7" t="s">
        <v>19</v>
      </c>
      <c r="B17" s="13">
        <v>70</v>
      </c>
      <c r="C17" s="13">
        <v>23</v>
      </c>
      <c r="D17" s="14">
        <v>0.3285714</v>
      </c>
      <c r="E17" s="13">
        <v>8</v>
      </c>
      <c r="F17" s="14"/>
    </row>
    <row r="18" spans="1:6" ht="12">
      <c r="A18" s="7" t="s">
        <v>20</v>
      </c>
      <c r="B18" s="13">
        <v>110</v>
      </c>
      <c r="C18" s="13">
        <v>41</v>
      </c>
      <c r="D18" s="14">
        <v>0.3727273</v>
      </c>
      <c r="E18" s="13">
        <v>37</v>
      </c>
      <c r="F18" s="14"/>
    </row>
    <row r="19" spans="1:6" ht="12">
      <c r="A19" s="7" t="s">
        <v>21</v>
      </c>
      <c r="B19" s="13">
        <v>16</v>
      </c>
      <c r="C19" s="13">
        <v>0</v>
      </c>
      <c r="D19" s="14">
        <v>0</v>
      </c>
      <c r="E19" s="13">
        <v>0</v>
      </c>
      <c r="F19" s="14">
        <v>0</v>
      </c>
    </row>
    <row r="20" spans="1:6" ht="12">
      <c r="A20" s="15" t="s">
        <v>22</v>
      </c>
      <c r="B20" s="16"/>
      <c r="C20" s="16"/>
      <c r="D20" s="16"/>
      <c r="E20" s="16"/>
      <c r="F20" s="17"/>
    </row>
    <row r="21" spans="1:6" ht="12">
      <c r="A21" s="7" t="s">
        <v>23</v>
      </c>
      <c r="B21" s="8">
        <f>B22+B23</f>
        <v>244</v>
      </c>
      <c r="C21" s="8">
        <f>C22+C23</f>
        <v>31</v>
      </c>
      <c r="D21" s="9">
        <f>C21/B21</f>
        <v>0.12704918032786885</v>
      </c>
      <c r="E21" s="11">
        <f>E22+E23</f>
        <v>27</v>
      </c>
      <c r="F21" s="9">
        <f>E21/C21</f>
        <v>0.8709677419354839</v>
      </c>
    </row>
    <row r="22" spans="1:6" s="12" customFormat="1" ht="12">
      <c r="A22" s="10" t="s">
        <v>24</v>
      </c>
      <c r="B22" s="11">
        <v>15</v>
      </c>
      <c r="C22" s="11">
        <v>4</v>
      </c>
      <c r="D22" s="9">
        <v>0.2666667</v>
      </c>
      <c r="E22" s="11">
        <v>3</v>
      </c>
      <c r="F22" s="9">
        <v>0.75</v>
      </c>
    </row>
    <row r="23" spans="1:6" s="12" customFormat="1" ht="12">
      <c r="A23" s="10" t="s">
        <v>25</v>
      </c>
      <c r="B23" s="11">
        <v>229</v>
      </c>
      <c r="C23" s="11">
        <v>27</v>
      </c>
      <c r="D23" s="9">
        <v>0.1179039</v>
      </c>
      <c r="E23" s="11">
        <v>24</v>
      </c>
      <c r="F23" s="9">
        <v>0.8888889</v>
      </c>
    </row>
    <row r="24" spans="1:6" ht="12">
      <c r="A24" s="7" t="s">
        <v>26</v>
      </c>
      <c r="B24" s="13">
        <v>6</v>
      </c>
      <c r="C24" s="13">
        <v>3</v>
      </c>
      <c r="D24" s="14">
        <v>0.5</v>
      </c>
      <c r="E24" s="13">
        <v>3</v>
      </c>
      <c r="F24" s="14">
        <v>1</v>
      </c>
    </row>
    <row r="25" spans="1:6" ht="12">
      <c r="A25" s="7" t="s">
        <v>27</v>
      </c>
      <c r="B25" s="13">
        <f>B26+B27</f>
        <v>172</v>
      </c>
      <c r="C25" s="13">
        <f>C26+C27</f>
        <v>36</v>
      </c>
      <c r="D25" s="9">
        <f>C25/B25</f>
        <v>0.20930232558139536</v>
      </c>
      <c r="E25" s="13">
        <f>E26+E27</f>
        <v>32</v>
      </c>
      <c r="F25" s="14">
        <f>E25/C25</f>
        <v>0.8888888888888888</v>
      </c>
    </row>
    <row r="26" spans="1:6" s="12" customFormat="1" ht="24">
      <c r="A26" s="10" t="s">
        <v>28</v>
      </c>
      <c r="B26" s="11">
        <v>72</v>
      </c>
      <c r="C26" s="11">
        <v>32</v>
      </c>
      <c r="D26" s="9">
        <v>0.4444444</v>
      </c>
      <c r="E26" s="11">
        <v>28</v>
      </c>
      <c r="F26" s="9">
        <v>0.875</v>
      </c>
    </row>
    <row r="27" spans="1:6" s="12" customFormat="1" ht="24">
      <c r="A27" s="10" t="s">
        <v>29</v>
      </c>
      <c r="B27" s="11">
        <v>100</v>
      </c>
      <c r="C27" s="11">
        <v>4</v>
      </c>
      <c r="D27" s="9">
        <v>0.04</v>
      </c>
      <c r="E27" s="11">
        <v>4</v>
      </c>
      <c r="F27" s="9">
        <v>1</v>
      </c>
    </row>
    <row r="28" spans="1:6" ht="12">
      <c r="A28" s="7" t="s">
        <v>30</v>
      </c>
      <c r="B28" s="13">
        <v>25</v>
      </c>
      <c r="C28" s="13">
        <v>12</v>
      </c>
      <c r="D28" s="14">
        <v>0.48</v>
      </c>
      <c r="E28" s="13">
        <v>11</v>
      </c>
      <c r="F28" s="14">
        <v>0.9166667</v>
      </c>
    </row>
    <row r="29" spans="1:6" ht="12">
      <c r="A29" s="7" t="s">
        <v>31</v>
      </c>
      <c r="B29" s="13">
        <v>28</v>
      </c>
      <c r="C29" s="13">
        <v>15</v>
      </c>
      <c r="D29" s="14">
        <v>0.5357143</v>
      </c>
      <c r="E29" s="13">
        <v>12</v>
      </c>
      <c r="F29" s="14">
        <v>0.8</v>
      </c>
    </row>
    <row r="30" spans="1:6" ht="12">
      <c r="A30" s="7" t="s">
        <v>32</v>
      </c>
      <c r="B30" s="13">
        <v>4</v>
      </c>
      <c r="C30" s="13">
        <v>0</v>
      </c>
      <c r="D30" s="14">
        <v>0</v>
      </c>
      <c r="E30" s="13">
        <v>0</v>
      </c>
      <c r="F30" s="14">
        <v>0</v>
      </c>
    </row>
    <row r="31" spans="1:6" ht="12">
      <c r="A31" s="7" t="s">
        <v>33</v>
      </c>
      <c r="B31" s="13">
        <f>B32+B33</f>
        <v>47</v>
      </c>
      <c r="C31" s="13">
        <f>C32+C33</f>
        <v>27</v>
      </c>
      <c r="D31" s="9">
        <f>C31/B31</f>
        <v>0.574468085106383</v>
      </c>
      <c r="E31" s="13">
        <f>E32+E33</f>
        <v>22</v>
      </c>
      <c r="F31" s="14">
        <f>E31/C31</f>
        <v>0.8148148148148148</v>
      </c>
    </row>
    <row r="32" spans="1:6" s="12" customFormat="1" ht="24">
      <c r="A32" s="10" t="s">
        <v>34</v>
      </c>
      <c r="B32" s="11">
        <v>26</v>
      </c>
      <c r="C32" s="11">
        <v>6</v>
      </c>
      <c r="D32" s="9">
        <v>0.2307692</v>
      </c>
      <c r="E32" s="11">
        <v>6</v>
      </c>
      <c r="F32" s="9">
        <v>1</v>
      </c>
    </row>
    <row r="33" spans="1:6" s="12" customFormat="1" ht="24">
      <c r="A33" s="10" t="s">
        <v>35</v>
      </c>
      <c r="B33" s="11">
        <v>21</v>
      </c>
      <c r="C33" s="11">
        <v>21</v>
      </c>
      <c r="D33" s="9">
        <v>1</v>
      </c>
      <c r="E33" s="11">
        <v>16</v>
      </c>
      <c r="F33" s="9">
        <v>0.7619048</v>
      </c>
    </row>
    <row r="34" spans="1:6" ht="12.75">
      <c r="A34" s="5" t="s">
        <v>36</v>
      </c>
      <c r="B34" s="6"/>
      <c r="C34" s="6"/>
      <c r="D34" s="6"/>
      <c r="E34" s="6"/>
      <c r="F34" s="6"/>
    </row>
    <row r="35" spans="1:6" ht="12">
      <c r="A35" s="7" t="s">
        <v>37</v>
      </c>
      <c r="B35" s="13">
        <v>268</v>
      </c>
      <c r="C35" s="13">
        <v>2</v>
      </c>
      <c r="D35" s="14">
        <v>0.0074627</v>
      </c>
      <c r="E35" s="13">
        <v>0</v>
      </c>
      <c r="F35" s="14">
        <v>0</v>
      </c>
    </row>
    <row r="36" spans="1:6" ht="12">
      <c r="A36" s="7" t="s">
        <v>38</v>
      </c>
      <c r="B36" s="13">
        <f>B37+B38</f>
        <v>3</v>
      </c>
      <c r="C36" s="13">
        <f>C37+C38</f>
        <v>1</v>
      </c>
      <c r="D36" s="9">
        <f>C36/B36</f>
        <v>0.3333333333333333</v>
      </c>
      <c r="E36" s="13">
        <f>E37+E38</f>
        <v>1</v>
      </c>
      <c r="F36" s="14">
        <f>E36/C36</f>
        <v>1</v>
      </c>
    </row>
    <row r="37" spans="1:6" s="12" customFormat="1" ht="12">
      <c r="A37" s="10" t="s">
        <v>39</v>
      </c>
      <c r="B37" s="11">
        <v>2</v>
      </c>
      <c r="C37" s="11">
        <v>0</v>
      </c>
      <c r="D37" s="9">
        <v>0</v>
      </c>
      <c r="E37" s="11">
        <v>0</v>
      </c>
      <c r="F37" s="14">
        <v>0</v>
      </c>
    </row>
    <row r="38" spans="1:6" s="12" customFormat="1" ht="24">
      <c r="A38" s="10" t="s">
        <v>40</v>
      </c>
      <c r="B38" s="11">
        <v>1</v>
      </c>
      <c r="C38" s="11">
        <v>1</v>
      </c>
      <c r="D38" s="9">
        <v>1</v>
      </c>
      <c r="E38" s="11">
        <v>1</v>
      </c>
      <c r="F38" s="9">
        <v>1</v>
      </c>
    </row>
    <row r="39" spans="1:6" ht="12">
      <c r="A39" s="7" t="s">
        <v>41</v>
      </c>
      <c r="B39" s="13">
        <f>B40+B41</f>
        <v>77</v>
      </c>
      <c r="C39" s="13">
        <f>C40+C41</f>
        <v>1</v>
      </c>
      <c r="D39" s="9">
        <f>C39/B39</f>
        <v>0.012987012987012988</v>
      </c>
      <c r="E39" s="13">
        <f>E40+E41</f>
        <v>1</v>
      </c>
      <c r="F39" s="14">
        <f>E39/C39</f>
        <v>1</v>
      </c>
    </row>
    <row r="40" spans="1:6" s="12" customFormat="1" ht="12">
      <c r="A40" s="10" t="s">
        <v>42</v>
      </c>
      <c r="B40" s="11">
        <v>11</v>
      </c>
      <c r="C40" s="11">
        <v>0</v>
      </c>
      <c r="D40" s="9">
        <v>0</v>
      </c>
      <c r="E40" s="11">
        <v>0</v>
      </c>
      <c r="F40" s="14">
        <v>0</v>
      </c>
    </row>
    <row r="41" spans="1:6" s="12" customFormat="1" ht="24">
      <c r="A41" s="18" t="s">
        <v>43</v>
      </c>
      <c r="B41" s="19">
        <v>66</v>
      </c>
      <c r="C41" s="19">
        <v>1</v>
      </c>
      <c r="D41" s="20">
        <v>0.0151515</v>
      </c>
      <c r="E41" s="19">
        <v>1</v>
      </c>
      <c r="F41" s="20">
        <v>1</v>
      </c>
    </row>
    <row r="42" spans="1:6" ht="12">
      <c r="A42" s="21" t="s">
        <v>44</v>
      </c>
      <c r="B42" s="22">
        <v>2066</v>
      </c>
      <c r="C42" s="22">
        <v>362</v>
      </c>
      <c r="D42" s="23">
        <v>0.1752178</v>
      </c>
      <c r="E42" s="22">
        <v>295</v>
      </c>
      <c r="F42" s="24"/>
    </row>
    <row r="43" spans="1:6" ht="12">
      <c r="A43" s="25" t="s">
        <v>45</v>
      </c>
      <c r="B43" s="26">
        <v>685</v>
      </c>
      <c r="C43" s="26">
        <v>182</v>
      </c>
      <c r="D43" s="27">
        <v>0.2656934306569343</v>
      </c>
      <c r="E43" s="28">
        <v>152</v>
      </c>
      <c r="F43" s="27">
        <v>0.8351648351648352</v>
      </c>
    </row>
    <row r="44" spans="1:6" ht="12">
      <c r="A44" s="21" t="s">
        <v>46</v>
      </c>
      <c r="B44" s="22">
        <v>2751</v>
      </c>
      <c r="C44" s="22">
        <v>544</v>
      </c>
      <c r="D44" s="23">
        <v>0.19774627408215195</v>
      </c>
      <c r="E44" s="22">
        <v>447</v>
      </c>
      <c r="F44" s="23"/>
    </row>
    <row r="45" ht="12">
      <c r="A45" s="29" t="s">
        <v>47</v>
      </c>
    </row>
    <row r="46" s="31" customFormat="1" ht="12">
      <c r="A46" s="30"/>
    </row>
    <row r="51" ht="12">
      <c r="A51" s="31"/>
    </row>
  </sheetData>
  <sheetProtection/>
  <mergeCells count="5">
    <mergeCell ref="A1:F1"/>
    <mergeCell ref="A4:F4"/>
    <mergeCell ref="A14:F14"/>
    <mergeCell ref="A20:F20"/>
    <mergeCell ref="A34:F34"/>
  </mergeCells>
  <printOptions/>
  <pageMargins left="0.42" right="0.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2012-06-11T06:22:20Z</dcterms:created>
  <dcterms:modified xsi:type="dcterms:W3CDTF">2012-06-11T06:22:20Z</dcterms:modified>
  <cp:category/>
  <cp:version/>
  <cp:contentType/>
  <cp:contentStatus/>
</cp:coreProperties>
</file>