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115" windowHeight="11565" activeTab="0"/>
  </bookViews>
  <sheets>
    <sheet name="FAMPV3" sheetId="1" r:id="rId1"/>
  </sheets>
  <externalReferences>
    <externalReference r:id="rId4"/>
  </externalReferences>
  <definedNames>
    <definedName name="FIGURE10">#REF!</definedName>
    <definedName name="FIGURE3">'FAMPV3'!$A$4:$C$30</definedName>
    <definedName name="FIGURE9">#REF!</definedName>
  </definedNames>
  <calcPr fullCalcOnLoad="1"/>
</workbook>
</file>

<file path=xl/sharedStrings.xml><?xml version="1.0" encoding="utf-8"?>
<sst xmlns="http://schemas.openxmlformats.org/spreadsheetml/2006/main" count="41" uniqueCount="35">
  <si>
    <t>Total</t>
  </si>
  <si>
    <t>Guyane</t>
  </si>
  <si>
    <t>Corse</t>
  </si>
  <si>
    <t>Martinique</t>
  </si>
  <si>
    <t>Guadeloupe</t>
  </si>
  <si>
    <t>Picardie</t>
  </si>
  <si>
    <t>Champagne-Ardenne</t>
  </si>
  <si>
    <t>Auvergne</t>
  </si>
  <si>
    <t>Midi-Pyrénées</t>
  </si>
  <si>
    <t>Languedoc-Roussillon</t>
  </si>
  <si>
    <t>Bretagne</t>
  </si>
  <si>
    <t>Franche-Comté</t>
  </si>
  <si>
    <t>Poitou-Charentes</t>
  </si>
  <si>
    <t>Limousin</t>
  </si>
  <si>
    <t>Lorraine</t>
  </si>
  <si>
    <t>Basse-Normandie</t>
  </si>
  <si>
    <t>La Réunion</t>
  </si>
  <si>
    <t>Haute-Normandie</t>
  </si>
  <si>
    <t>Pays de la Loire</t>
  </si>
  <si>
    <t>Centre</t>
  </si>
  <si>
    <t>Nord - Pas-de-Calais</t>
  </si>
  <si>
    <t>Bourgogne</t>
  </si>
  <si>
    <t>Alsace</t>
  </si>
  <si>
    <t>Aquitaine</t>
  </si>
  <si>
    <t>Rhône-Alpes</t>
  </si>
  <si>
    <t>Provence-Alpes-Côte d'Azur</t>
  </si>
  <si>
    <t>Ile-de-France</t>
  </si>
  <si>
    <t>%</t>
  </si>
  <si>
    <t>N</t>
  </si>
  <si>
    <t>% d'événements graves</t>
  </si>
  <si>
    <t>grave</t>
  </si>
  <si>
    <t>Incident</t>
  </si>
  <si>
    <t>Effet indésirable</t>
  </si>
  <si>
    <t>Région de l'établissement</t>
  </si>
  <si>
    <t>Figure AMPV3. Nombre de déclarations d'AMP vigilance en fonction des régions (n = 477, 2012)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</si>
</sst>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name val="MS Sans Serif"/>
      <family val="2"/>
    </font>
    <font>
      <sz val="11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3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0">
    <xf numFmtId="0" fontId="0" fillId="0" borderId="0" xfId="0" applyAlignment="1">
      <alignment/>
    </xf>
    <xf numFmtId="9" fontId="40" fillId="33" borderId="10" xfId="50" applyFont="1" applyFill="1" applyBorder="1" applyAlignment="1">
      <alignment/>
    </xf>
    <xf numFmtId="0" fontId="40" fillId="33" borderId="10" xfId="0" applyNumberFormat="1" applyFont="1" applyFill="1" applyBorder="1" applyAlignment="1">
      <alignment/>
    </xf>
    <xf numFmtId="0" fontId="40" fillId="33" borderId="10" xfId="0" applyNumberFormat="1" applyFont="1" applyFill="1" applyBorder="1" applyAlignment="1">
      <alignment vertical="center"/>
    </xf>
    <xf numFmtId="164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0" xfId="0" applyFont="1" applyAlignment="1">
      <alignment/>
    </xf>
    <xf numFmtId="0" fontId="42" fillId="34" borderId="10" xfId="0" applyFont="1" applyFill="1" applyBorder="1" applyAlignment="1">
      <alignment horizontal="justify" vertical="center" wrapText="1"/>
    </xf>
    <xf numFmtId="0" fontId="40" fillId="0" borderId="10" xfId="0" applyFont="1" applyBorder="1" applyAlignment="1">
      <alignment vertical="center"/>
    </xf>
    <xf numFmtId="0" fontId="40" fillId="0" borderId="10" xfId="0" applyNumberFormat="1" applyFont="1" applyBorder="1" applyAlignment="1">
      <alignment vertical="center"/>
    </xf>
    <xf numFmtId="0" fontId="40" fillId="0" borderId="11" xfId="0" applyFont="1" applyBorder="1" applyAlignment="1">
      <alignment horizontal="right" wrapText="1"/>
    </xf>
    <xf numFmtId="0" fontId="40" fillId="0" borderId="10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40" fillId="0" borderId="11" xfId="0" applyFont="1" applyBorder="1" applyAlignment="1">
      <alignment horizontal="left" vertical="center"/>
    </xf>
    <xf numFmtId="0" fontId="40" fillId="0" borderId="12" xfId="0" applyFont="1" applyBorder="1" applyAlignment="1">
      <alignment horizontal="right" wrapText="1"/>
    </xf>
    <xf numFmtId="0" fontId="40" fillId="0" borderId="13" xfId="0" applyFont="1" applyBorder="1" applyAlignment="1">
      <alignment horizontal="right"/>
    </xf>
    <xf numFmtId="0" fontId="40" fillId="0" borderId="14" xfId="0" applyFont="1" applyBorder="1" applyAlignment="1">
      <alignment horizontal="right"/>
    </xf>
    <xf numFmtId="0" fontId="40" fillId="0" borderId="12" xfId="0" applyFont="1" applyBorder="1" applyAlignment="1">
      <alignment horizontal="right"/>
    </xf>
    <xf numFmtId="0" fontId="40" fillId="0" borderId="12" xfId="0" applyFont="1" applyBorder="1" applyAlignment="1">
      <alignment horizontal="left" vertical="center"/>
    </xf>
    <xf numFmtId="0" fontId="43" fillId="0" borderId="0" xfId="0" applyFont="1" applyAlignment="1">
      <alignment horizontal="left" vertical="center" readingOrder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0.08825"/>
          <c:w val="0.94725"/>
          <c:h val="0.78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FAMPV3!$A$5:$A$30</c:f>
              <c:strCache/>
            </c:strRef>
          </c:cat>
          <c:val>
            <c:numRef>
              <c:f>FAMPV3!$B$5:$B$30</c:f>
              <c:numCache/>
            </c:numRef>
          </c:val>
        </c:ser>
        <c:axId val="8203364"/>
        <c:axId val="6721413"/>
      </c:barChart>
      <c:catAx>
        <c:axId val="8203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21413"/>
        <c:crosses val="autoZero"/>
        <c:auto val="1"/>
        <c:lblOffset val="100"/>
        <c:tickLblSkip val="1"/>
        <c:noMultiLvlLbl val="0"/>
      </c:catAx>
      <c:valAx>
        <c:axId val="6721413"/>
        <c:scaling>
          <c:orientation val="minMax"/>
        </c:scaling>
        <c:axPos val="l"/>
        <c:title>
          <c:tx>
            <c:rich>
              <a:bodyPr vert="horz" rot="6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34"/>
              <c:y val="-0.03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033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295275</xdr:colOff>
      <xdr:row>8</xdr:row>
      <xdr:rowOff>76200</xdr:rowOff>
    </xdr:from>
    <xdr:to>
      <xdr:col>23</xdr:col>
      <xdr:colOff>266700</xdr:colOff>
      <xdr:row>31</xdr:row>
      <xdr:rowOff>142875</xdr:rowOff>
    </xdr:to>
    <xdr:graphicFrame>
      <xdr:nvGraphicFramePr>
        <xdr:cNvPr id="1" name="Graphique 1"/>
        <xdr:cNvGraphicFramePr/>
      </xdr:nvGraphicFramePr>
      <xdr:xfrm>
        <a:off x="8010525" y="1371600"/>
        <a:ext cx="78962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.banck\Desktop\RAMS%202012%20FIG%20AMPV%20-%20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V1"/>
      <sheetName val="FAMPV2"/>
      <sheetName val="FAMPV4"/>
      <sheetName val="FAMPV5"/>
      <sheetName val="FAMPV6"/>
      <sheetName val="FAMPV7"/>
      <sheetName val="FAMPV8"/>
      <sheetName val="FAMPV9"/>
      <sheetName val="FAMPV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O36" sqref="O36"/>
    </sheetView>
  </sheetViews>
  <sheetFormatPr defaultColWidth="9.140625" defaultRowHeight="12.75"/>
  <cols>
    <col min="1" max="1" width="31.140625" style="0" bestFit="1" customWidth="1"/>
    <col min="2" max="2" width="9.140625" style="0" customWidth="1"/>
    <col min="3" max="3" width="5.7109375" style="0" customWidth="1"/>
    <col min="4" max="9" width="9.140625" style="0" customWidth="1"/>
    <col min="10" max="10" width="14.8515625" style="0" customWidth="1"/>
  </cols>
  <sheetData>
    <row r="1" ht="12.75">
      <c r="A1" s="19" t="s">
        <v>34</v>
      </c>
    </row>
    <row r="2" ht="12.75">
      <c r="A2" s="19"/>
    </row>
    <row r="3" spans="1:10" ht="12.75">
      <c r="A3" s="18" t="s">
        <v>33</v>
      </c>
      <c r="B3" s="17" t="s">
        <v>28</v>
      </c>
      <c r="C3" s="17" t="s">
        <v>27</v>
      </c>
      <c r="D3" s="16" t="s">
        <v>32</v>
      </c>
      <c r="E3" s="15"/>
      <c r="F3" s="16" t="s">
        <v>31</v>
      </c>
      <c r="G3" s="15"/>
      <c r="H3" s="16" t="s">
        <v>30</v>
      </c>
      <c r="I3" s="15"/>
      <c r="J3" s="14" t="s">
        <v>29</v>
      </c>
    </row>
    <row r="4" spans="1:10" ht="12.75">
      <c r="A4" s="13"/>
      <c r="B4" s="12"/>
      <c r="C4" s="12"/>
      <c r="D4" s="11" t="s">
        <v>28</v>
      </c>
      <c r="E4" s="11" t="s">
        <v>27</v>
      </c>
      <c r="F4" s="11" t="s">
        <v>28</v>
      </c>
      <c r="G4" s="11" t="s">
        <v>27</v>
      </c>
      <c r="H4" s="11" t="s">
        <v>28</v>
      </c>
      <c r="I4" s="11" t="s">
        <v>27</v>
      </c>
      <c r="J4" s="10"/>
    </row>
    <row r="5" spans="1:10" ht="12.75">
      <c r="A5" s="8" t="s">
        <v>26</v>
      </c>
      <c r="B5" s="5">
        <v>110</v>
      </c>
      <c r="C5" s="4">
        <f>B5/$B$31*100</f>
        <v>23.060796645702304</v>
      </c>
      <c r="D5" s="5">
        <v>77</v>
      </c>
      <c r="E5" s="5">
        <v>19.8</v>
      </c>
      <c r="F5" s="5">
        <v>33</v>
      </c>
      <c r="G5" s="5">
        <v>37.5</v>
      </c>
      <c r="H5" s="5">
        <v>84</v>
      </c>
      <c r="I5" s="4">
        <f>H5/$H$31*100</f>
        <v>20.8955223880597</v>
      </c>
      <c r="J5" s="4">
        <f>H5/B5*100</f>
        <v>76.36363636363637</v>
      </c>
    </row>
    <row r="6" spans="1:10" ht="12.75">
      <c r="A6" s="8" t="s">
        <v>25</v>
      </c>
      <c r="B6" s="5">
        <v>78</v>
      </c>
      <c r="C6" s="4">
        <f>B6/$B$31*100</f>
        <v>16.352201257861633</v>
      </c>
      <c r="D6" s="5">
        <v>73</v>
      </c>
      <c r="E6" s="5">
        <v>18.8</v>
      </c>
      <c r="F6" s="5">
        <v>5</v>
      </c>
      <c r="G6" s="5">
        <v>5.7</v>
      </c>
      <c r="H6" s="5">
        <v>70</v>
      </c>
      <c r="I6" s="4">
        <f>H6/$H$31*100</f>
        <v>17.412935323383085</v>
      </c>
      <c r="J6" s="4">
        <f>H6/B6*100</f>
        <v>89.74358974358975</v>
      </c>
    </row>
    <row r="7" spans="1:10" ht="12.75">
      <c r="A7" s="8" t="s">
        <v>24</v>
      </c>
      <c r="B7" s="5">
        <v>36</v>
      </c>
      <c r="C7" s="4">
        <f>B7/$B$31*100</f>
        <v>7.547169811320755</v>
      </c>
      <c r="D7" s="5">
        <v>32</v>
      </c>
      <c r="E7" s="5">
        <v>8.2</v>
      </c>
      <c r="F7" s="5">
        <v>4</v>
      </c>
      <c r="G7" s="5">
        <v>4.5</v>
      </c>
      <c r="H7" s="5">
        <v>32</v>
      </c>
      <c r="I7" s="4">
        <f>H7/$H$31*100</f>
        <v>7.960199004975125</v>
      </c>
      <c r="J7" s="4">
        <f>H7/B7*100</f>
        <v>88.88888888888889</v>
      </c>
    </row>
    <row r="8" spans="1:10" ht="12.75">
      <c r="A8" s="8" t="s">
        <v>23</v>
      </c>
      <c r="B8" s="5">
        <v>32</v>
      </c>
      <c r="C8" s="4">
        <f>B8/$B$31*100</f>
        <v>6.708595387840671</v>
      </c>
      <c r="D8" s="5">
        <v>26</v>
      </c>
      <c r="E8" s="5">
        <v>6.7</v>
      </c>
      <c r="F8" s="5">
        <v>6</v>
      </c>
      <c r="G8" s="5">
        <v>6.8</v>
      </c>
      <c r="H8" s="5">
        <v>29</v>
      </c>
      <c r="I8" s="4">
        <f>H8/$H$31*100</f>
        <v>7.213930348258707</v>
      </c>
      <c r="J8" s="4">
        <f>H8/B8*100</f>
        <v>90.625</v>
      </c>
    </row>
    <row r="9" spans="1:10" ht="12.75">
      <c r="A9" s="8" t="s">
        <v>22</v>
      </c>
      <c r="B9" s="5">
        <v>28</v>
      </c>
      <c r="C9" s="4">
        <f>B9/$B$31*100</f>
        <v>5.870020964360587</v>
      </c>
      <c r="D9" s="5">
        <v>22</v>
      </c>
      <c r="E9" s="5">
        <v>5.7</v>
      </c>
      <c r="F9" s="5">
        <v>6</v>
      </c>
      <c r="G9" s="5">
        <v>6.8</v>
      </c>
      <c r="H9" s="5">
        <v>26</v>
      </c>
      <c r="I9" s="4">
        <f>H9/$H$31*100</f>
        <v>6.467661691542288</v>
      </c>
      <c r="J9" s="4">
        <f>H9/B9*100</f>
        <v>92.85714285714286</v>
      </c>
    </row>
    <row r="10" spans="1:10" ht="12.75">
      <c r="A10" s="8" t="s">
        <v>21</v>
      </c>
      <c r="B10" s="5">
        <v>23</v>
      </c>
      <c r="C10" s="4">
        <f>B10/$B$31*100</f>
        <v>4.821802935010482</v>
      </c>
      <c r="D10" s="5">
        <v>19</v>
      </c>
      <c r="E10" s="5">
        <v>4.9</v>
      </c>
      <c r="F10" s="5">
        <v>4</v>
      </c>
      <c r="G10" s="5">
        <v>4.5</v>
      </c>
      <c r="H10" s="5">
        <v>21</v>
      </c>
      <c r="I10" s="4">
        <f>H10/$H$31*100</f>
        <v>5.223880597014925</v>
      </c>
      <c r="J10" s="4">
        <f>H10/B10*100</f>
        <v>91.30434782608695</v>
      </c>
    </row>
    <row r="11" spans="1:10" ht="12.75">
      <c r="A11" s="8" t="s">
        <v>20</v>
      </c>
      <c r="B11" s="5">
        <v>18</v>
      </c>
      <c r="C11" s="4">
        <f>B11/$B$31*100</f>
        <v>3.7735849056603774</v>
      </c>
      <c r="D11" s="5">
        <v>15</v>
      </c>
      <c r="E11" s="5">
        <v>3.9</v>
      </c>
      <c r="F11" s="5">
        <v>3</v>
      </c>
      <c r="G11" s="5">
        <v>3.4</v>
      </c>
      <c r="H11" s="5">
        <v>15</v>
      </c>
      <c r="I11" s="4">
        <f>H11/$H$31*100</f>
        <v>3.731343283582089</v>
      </c>
      <c r="J11" s="4">
        <f>H11/B11*100</f>
        <v>83.33333333333334</v>
      </c>
    </row>
    <row r="12" spans="1:10" ht="12.75">
      <c r="A12" s="8" t="s">
        <v>19</v>
      </c>
      <c r="B12" s="5">
        <v>17</v>
      </c>
      <c r="C12" s="4">
        <f>B12/$B$31*100</f>
        <v>3.563941299790356</v>
      </c>
      <c r="D12" s="5">
        <v>13</v>
      </c>
      <c r="E12" s="5">
        <v>3.3</v>
      </c>
      <c r="F12" s="5">
        <v>4</v>
      </c>
      <c r="G12" s="5">
        <v>4.5</v>
      </c>
      <c r="H12" s="5">
        <v>14</v>
      </c>
      <c r="I12" s="4">
        <f>H12/$H$31*100</f>
        <v>3.482587064676617</v>
      </c>
      <c r="J12" s="4">
        <f>H12/B12*100</f>
        <v>82.35294117647058</v>
      </c>
    </row>
    <row r="13" spans="1:10" ht="12.75">
      <c r="A13" s="8" t="s">
        <v>18</v>
      </c>
      <c r="B13" s="5">
        <v>17</v>
      </c>
      <c r="C13" s="4">
        <f>B13/$B$31*100</f>
        <v>3.563941299790356</v>
      </c>
      <c r="D13" s="5">
        <v>16</v>
      </c>
      <c r="E13" s="5">
        <v>4.1</v>
      </c>
      <c r="F13" s="5">
        <v>1</v>
      </c>
      <c r="G13" s="5">
        <v>1.1</v>
      </c>
      <c r="H13" s="5">
        <v>8</v>
      </c>
      <c r="I13" s="4">
        <f>H13/$H$31*100</f>
        <v>1.9900497512437811</v>
      </c>
      <c r="J13" s="4">
        <f>H13/B13*100</f>
        <v>47.05882352941176</v>
      </c>
    </row>
    <row r="14" spans="1:10" ht="12.75">
      <c r="A14" s="8" t="s">
        <v>17</v>
      </c>
      <c r="B14" s="5">
        <v>14</v>
      </c>
      <c r="C14" s="4">
        <f>B14/$B$31*100</f>
        <v>2.9350104821802936</v>
      </c>
      <c r="D14" s="5">
        <v>11</v>
      </c>
      <c r="E14" s="5">
        <v>2.8</v>
      </c>
      <c r="F14" s="5">
        <v>3</v>
      </c>
      <c r="G14" s="5">
        <v>3.4</v>
      </c>
      <c r="H14" s="5">
        <v>11</v>
      </c>
      <c r="I14" s="4">
        <f>H14/$H$31*100</f>
        <v>2.736318407960199</v>
      </c>
      <c r="J14" s="4">
        <f>H14/B14*100</f>
        <v>78.57142857142857</v>
      </c>
    </row>
    <row r="15" spans="1:10" ht="12.75">
      <c r="A15" s="9" t="s">
        <v>16</v>
      </c>
      <c r="B15" s="5">
        <v>13</v>
      </c>
      <c r="C15" s="4">
        <f>B15/$B$31*100</f>
        <v>2.7253668763102725</v>
      </c>
      <c r="D15" s="5">
        <v>12</v>
      </c>
      <c r="E15" s="5">
        <v>3.1</v>
      </c>
      <c r="F15" s="5">
        <v>1</v>
      </c>
      <c r="G15" s="5">
        <v>1.1</v>
      </c>
      <c r="H15" s="5">
        <v>12</v>
      </c>
      <c r="I15" s="4">
        <f>H15/$H$31*100</f>
        <v>2.9850746268656714</v>
      </c>
      <c r="J15" s="4">
        <f>H15/B15*100</f>
        <v>92.3076923076923</v>
      </c>
    </row>
    <row r="16" spans="1:10" ht="12.75">
      <c r="A16" s="8" t="s">
        <v>15</v>
      </c>
      <c r="B16" s="5">
        <v>13</v>
      </c>
      <c r="C16" s="4">
        <f>B16/$B$31*100</f>
        <v>2.7253668763102725</v>
      </c>
      <c r="D16" s="5">
        <v>9</v>
      </c>
      <c r="E16" s="5">
        <v>2.3</v>
      </c>
      <c r="F16" s="5">
        <v>4</v>
      </c>
      <c r="G16" s="5">
        <v>4.5</v>
      </c>
      <c r="H16" s="5">
        <v>11</v>
      </c>
      <c r="I16" s="4">
        <f>H16/$H$31*100</f>
        <v>2.736318407960199</v>
      </c>
      <c r="J16" s="4">
        <f>H16/B16*100</f>
        <v>84.61538461538461</v>
      </c>
    </row>
    <row r="17" spans="1:10" ht="12.75">
      <c r="A17" s="8" t="s">
        <v>14</v>
      </c>
      <c r="B17" s="5">
        <v>11</v>
      </c>
      <c r="C17" s="4">
        <f>B17/$B$31*100</f>
        <v>2.3060796645702304</v>
      </c>
      <c r="D17" s="5">
        <v>7</v>
      </c>
      <c r="E17" s="5">
        <v>1.8</v>
      </c>
      <c r="F17" s="5">
        <v>4</v>
      </c>
      <c r="G17" s="5">
        <v>4.5</v>
      </c>
      <c r="H17" s="5">
        <v>8</v>
      </c>
      <c r="I17" s="4">
        <f>H17/$H$31*100</f>
        <v>1.9900497512437811</v>
      </c>
      <c r="J17" s="4">
        <f>H17/B17*100</f>
        <v>72.72727272727273</v>
      </c>
    </row>
    <row r="18" spans="1:10" ht="12.75">
      <c r="A18" s="8" t="s">
        <v>13</v>
      </c>
      <c r="B18" s="5">
        <v>11</v>
      </c>
      <c r="C18" s="4">
        <f>B18/$B$31*100</f>
        <v>2.3060796645702304</v>
      </c>
      <c r="D18" s="5">
        <v>11</v>
      </c>
      <c r="E18" s="5">
        <v>2.8</v>
      </c>
      <c r="F18" s="5">
        <v>0</v>
      </c>
      <c r="G18" s="5">
        <v>0</v>
      </c>
      <c r="H18" s="5">
        <v>11</v>
      </c>
      <c r="I18" s="4">
        <f>H18/$H$31*100</f>
        <v>2.736318407960199</v>
      </c>
      <c r="J18" s="4">
        <f>H18/B18*100</f>
        <v>100</v>
      </c>
    </row>
    <row r="19" spans="1:10" ht="12.75">
      <c r="A19" s="8" t="s">
        <v>12</v>
      </c>
      <c r="B19" s="5">
        <v>10</v>
      </c>
      <c r="C19" s="4">
        <f>B19/$B$31*100</f>
        <v>2.0964360587002098</v>
      </c>
      <c r="D19" s="5">
        <v>9</v>
      </c>
      <c r="E19" s="5">
        <v>2.3</v>
      </c>
      <c r="F19" s="5">
        <v>1</v>
      </c>
      <c r="G19" s="5">
        <v>1.1</v>
      </c>
      <c r="H19" s="5">
        <v>10</v>
      </c>
      <c r="I19" s="4">
        <f>H19/$H$31*100</f>
        <v>2.4875621890547266</v>
      </c>
      <c r="J19" s="4">
        <f>H19/B19*100</f>
        <v>100</v>
      </c>
    </row>
    <row r="20" spans="1:10" ht="12.75">
      <c r="A20" s="8" t="s">
        <v>11</v>
      </c>
      <c r="B20" s="5">
        <v>9</v>
      </c>
      <c r="C20" s="4">
        <f>B20/$B$31*100</f>
        <v>1.8867924528301887</v>
      </c>
      <c r="D20" s="5">
        <v>6</v>
      </c>
      <c r="E20" s="5">
        <v>1.5</v>
      </c>
      <c r="F20" s="5">
        <v>3</v>
      </c>
      <c r="G20" s="5">
        <v>3.4</v>
      </c>
      <c r="H20" s="5">
        <v>6</v>
      </c>
      <c r="I20" s="4">
        <f>H20/$H$31*100</f>
        <v>1.4925373134328357</v>
      </c>
      <c r="J20" s="4">
        <f>H20/B20*100</f>
        <v>66.66666666666666</v>
      </c>
    </row>
    <row r="21" spans="1:10" ht="12.75">
      <c r="A21" s="8" t="s">
        <v>10</v>
      </c>
      <c r="B21" s="5">
        <v>9</v>
      </c>
      <c r="C21" s="4">
        <f>B21/$B$31*100</f>
        <v>1.8867924528301887</v>
      </c>
      <c r="D21" s="5">
        <v>8</v>
      </c>
      <c r="E21" s="5">
        <v>2.1</v>
      </c>
      <c r="F21" s="5">
        <v>1</v>
      </c>
      <c r="G21" s="5">
        <v>1.1</v>
      </c>
      <c r="H21" s="5">
        <v>9</v>
      </c>
      <c r="I21" s="4">
        <f>H21/$H$31*100</f>
        <v>2.2388059701492535</v>
      </c>
      <c r="J21" s="4">
        <f>H21/B21*100</f>
        <v>100</v>
      </c>
    </row>
    <row r="22" spans="1:10" ht="12.75">
      <c r="A22" s="8" t="s">
        <v>9</v>
      </c>
      <c r="B22" s="5">
        <v>8</v>
      </c>
      <c r="C22" s="4">
        <f>B22/$B$31*100</f>
        <v>1.6771488469601679</v>
      </c>
      <c r="D22" s="5">
        <v>8</v>
      </c>
      <c r="E22" s="5">
        <v>2.1</v>
      </c>
      <c r="F22" s="5"/>
      <c r="G22" s="5"/>
      <c r="H22" s="5">
        <v>8</v>
      </c>
      <c r="I22" s="4">
        <f>H22/$H$31*100</f>
        <v>1.9900497512437811</v>
      </c>
      <c r="J22" s="4">
        <f>H22/B22*100</f>
        <v>100</v>
      </c>
    </row>
    <row r="23" spans="1:10" ht="12.75">
      <c r="A23" s="8" t="s">
        <v>8</v>
      </c>
      <c r="B23" s="5">
        <v>7</v>
      </c>
      <c r="C23" s="4">
        <f>B23/$B$31*100</f>
        <v>1.4675052410901468</v>
      </c>
      <c r="D23" s="5">
        <v>6</v>
      </c>
      <c r="E23" s="5">
        <v>1.5</v>
      </c>
      <c r="F23" s="5">
        <v>1</v>
      </c>
      <c r="G23" s="5">
        <v>1.1</v>
      </c>
      <c r="H23" s="5">
        <v>6</v>
      </c>
      <c r="I23" s="4">
        <f>H23/$H$31*100</f>
        <v>1.4925373134328357</v>
      </c>
      <c r="J23" s="4">
        <f>H23/B23*100</f>
        <v>85.71428571428571</v>
      </c>
    </row>
    <row r="24" spans="1:10" ht="12.75">
      <c r="A24" s="8" t="s">
        <v>7</v>
      </c>
      <c r="B24" s="5">
        <v>7</v>
      </c>
      <c r="C24" s="4">
        <f>B24/$B$31*100</f>
        <v>1.4675052410901468</v>
      </c>
      <c r="D24" s="5">
        <v>4</v>
      </c>
      <c r="E24" s="5">
        <v>1</v>
      </c>
      <c r="F24" s="5">
        <v>3</v>
      </c>
      <c r="G24" s="5">
        <v>3.4</v>
      </c>
      <c r="H24" s="5">
        <v>6</v>
      </c>
      <c r="I24" s="4">
        <f>H24/$H$31*100</f>
        <v>1.4925373134328357</v>
      </c>
      <c r="J24" s="4">
        <f>H24/B24*100</f>
        <v>85.71428571428571</v>
      </c>
    </row>
    <row r="25" spans="1:10" ht="12.75">
      <c r="A25" s="8" t="s">
        <v>6</v>
      </c>
      <c r="B25" s="5">
        <v>3</v>
      </c>
      <c r="C25" s="4">
        <f>B25/$B$31*100</f>
        <v>0.628930817610063</v>
      </c>
      <c r="D25" s="5">
        <v>3</v>
      </c>
      <c r="E25" s="5">
        <v>0.8</v>
      </c>
      <c r="F25" s="5"/>
      <c r="G25" s="5"/>
      <c r="H25" s="5">
        <v>2</v>
      </c>
      <c r="I25" s="4">
        <f>H25/$H$31*100</f>
        <v>0.4975124378109453</v>
      </c>
      <c r="J25" s="4">
        <f>H25/B25*100</f>
        <v>66.66666666666666</v>
      </c>
    </row>
    <row r="26" spans="1:10" ht="12.75">
      <c r="A26" s="8" t="s">
        <v>5</v>
      </c>
      <c r="B26" s="5">
        <v>2</v>
      </c>
      <c r="C26" s="4">
        <f>B26/$B$31*100</f>
        <v>0.41928721174004197</v>
      </c>
      <c r="D26" s="5">
        <v>1</v>
      </c>
      <c r="E26" s="5">
        <v>0.3</v>
      </c>
      <c r="F26" s="5">
        <v>1</v>
      </c>
      <c r="G26" s="5">
        <v>1.1</v>
      </c>
      <c r="H26" s="5">
        <v>2</v>
      </c>
      <c r="I26" s="4">
        <f>H26/$H$31*100</f>
        <v>0.4975124378109453</v>
      </c>
      <c r="J26" s="4">
        <f>H26/B26*100</f>
        <v>100</v>
      </c>
    </row>
    <row r="27" spans="1:10" ht="12.75">
      <c r="A27" s="7" t="s">
        <v>4</v>
      </c>
      <c r="B27" s="5">
        <v>1</v>
      </c>
      <c r="C27" s="4">
        <f>B27/$B$31*100</f>
        <v>0.20964360587002098</v>
      </c>
      <c r="D27" s="5">
        <v>1</v>
      </c>
      <c r="E27" s="5">
        <v>0.3</v>
      </c>
      <c r="F27" s="5"/>
      <c r="G27" s="5"/>
      <c r="H27" s="5">
        <v>1</v>
      </c>
      <c r="I27" s="4">
        <f>H27/$H$31*100</f>
        <v>0.24875621890547264</v>
      </c>
      <c r="J27" s="4">
        <f>H27/B27*100</f>
        <v>100</v>
      </c>
    </row>
    <row r="28" spans="1:10" ht="12.75">
      <c r="A28" s="7" t="s">
        <v>3</v>
      </c>
      <c r="B28" s="5">
        <v>0</v>
      </c>
      <c r="C28" s="4">
        <f>B28/$B$31*100</f>
        <v>0</v>
      </c>
      <c r="D28" s="5"/>
      <c r="E28" s="5"/>
      <c r="F28" s="5"/>
      <c r="G28" s="5"/>
      <c r="H28" s="5"/>
      <c r="I28" s="4"/>
      <c r="J28" s="4"/>
    </row>
    <row r="29" spans="1:10" ht="12.75">
      <c r="A29" s="7" t="s">
        <v>2</v>
      </c>
      <c r="B29" s="5">
        <v>0</v>
      </c>
      <c r="C29" s="4">
        <f>B29/$B$31*100</f>
        <v>0</v>
      </c>
      <c r="D29" s="5"/>
      <c r="E29" s="5"/>
      <c r="F29" s="5"/>
      <c r="G29" s="5"/>
      <c r="H29" s="5"/>
      <c r="I29" s="4"/>
      <c r="J29" s="4"/>
    </row>
    <row r="30" spans="1:10" ht="12.75">
      <c r="A30" s="7" t="s">
        <v>1</v>
      </c>
      <c r="B30" s="6">
        <v>0</v>
      </c>
      <c r="C30" s="4">
        <v>0</v>
      </c>
      <c r="D30" s="5"/>
      <c r="E30" s="5"/>
      <c r="F30" s="5"/>
      <c r="G30" s="5"/>
      <c r="H30" s="5"/>
      <c r="I30" s="4"/>
      <c r="J30" s="4"/>
    </row>
    <row r="31" spans="1:10" ht="12.75">
      <c r="A31" s="3" t="s">
        <v>0</v>
      </c>
      <c r="B31" s="2">
        <f>SUM(B5:B30)</f>
        <v>477</v>
      </c>
      <c r="C31" s="1">
        <f>B31/$B$31</f>
        <v>1</v>
      </c>
      <c r="D31" s="2">
        <f>SUM(D1:D27)</f>
        <v>389</v>
      </c>
      <c r="E31" s="1">
        <v>1</v>
      </c>
      <c r="F31" s="2">
        <f>SUM(F1:F27)</f>
        <v>88</v>
      </c>
      <c r="G31" s="1">
        <v>1</v>
      </c>
      <c r="H31" s="2">
        <f>SUM(H1:H27)</f>
        <v>402</v>
      </c>
      <c r="I31" s="1">
        <v>1</v>
      </c>
      <c r="J31" s="1">
        <v>1</v>
      </c>
    </row>
  </sheetData>
  <sheetProtection/>
  <mergeCells count="7">
    <mergeCell ref="J3:J4"/>
    <mergeCell ref="A3:A4"/>
    <mergeCell ref="B3:B4"/>
    <mergeCell ref="C3:C4"/>
    <mergeCell ref="D3:E3"/>
    <mergeCell ref="F3:G3"/>
    <mergeCell ref="H3:I3"/>
  </mergeCells>
  <printOptions/>
  <pageMargins left="0.787401575" right="0.787401575" top="0.984251969" bottom="0.984251969" header="0.5" footer="0.5"/>
  <pageSetup horizontalDpi="600" verticalDpi="600" orientation="landscape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2014-01-13T10:37:30Z</dcterms:created>
  <dcterms:modified xsi:type="dcterms:W3CDTF">2014-01-13T10:37:59Z</dcterms:modified>
  <cp:category/>
  <cp:version/>
  <cp:contentType/>
  <cp:contentStatus/>
</cp:coreProperties>
</file>