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TRFGM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<sst xmlns="http://schemas.openxmlformats.org/spreadsheetml/2006/main" count="12" uniqueCount="12">
  <si>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PATIENTS</t>
  </si>
  <si>
    <t>Année d'insc.</t>
  </si>
  <si>
    <t>Patients inscrits</t>
  </si>
  <si>
    <t>AYANT BENEFICIE D'UN GREFFON NON APPARENTE</t>
  </si>
  <si>
    <t>au cours de l'année</t>
  </si>
  <si>
    <t>N + 1</t>
  </si>
  <si>
    <t>N + 2</t>
  </si>
  <si>
    <t>N + 3</t>
  </si>
  <si>
    <t>N + 4</t>
  </si>
  <si>
    <t>N + 5</t>
  </si>
  <si>
    <t>Total</t>
  </si>
  <si>
    <t>Tableau RFGM 4. Répartition des patients nationaux ayant bénéficié d'un grefon non apparenté, selon leur année d'inscription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</si>
</sst>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6">
    <font>
      <sz val="10"/>
      <name val="Geneva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b/>
      <sz val="9"/>
      <name val="Arial"/>
      <family val="2"/>
    </font>
    <font>
      <sz val="9"/>
      <name val="Geneva"/>
      <family val="0"/>
    </font>
    <font>
      <sz val="9"/>
      <name val="Arial"/>
      <family val="2"/>
    </font>
    <font>
      <sz val="7"/>
      <color indexed="23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thin">
        <color indexed="23"/>
      </bottom>
    </border>
    <border>
      <left/>
      <right style="thin"/>
      <top style="thin"/>
      <bottom/>
    </border>
    <border>
      <left/>
      <right style="thin"/>
      <top style="thin">
        <color indexed="23"/>
      </top>
      <bottom/>
    </border>
    <border>
      <left/>
      <right/>
      <top/>
      <bottom style="thin"/>
    </border>
    <border>
      <left/>
      <right style="hair">
        <color indexed="23"/>
      </right>
      <top/>
      <bottom/>
    </border>
    <border>
      <left/>
      <right style="hair">
        <color indexed="23"/>
      </right>
      <top/>
      <bottom style="thin"/>
    </border>
    <border>
      <left style="hair">
        <color indexed="23"/>
      </left>
      <right/>
      <top style="thin">
        <color indexed="23"/>
      </top>
      <bottom/>
    </border>
    <border>
      <left/>
      <right style="hair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hair">
        <color indexed="23"/>
      </left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23"/>
      </top>
      <bottom style="hair">
        <color indexed="23"/>
      </bottom>
    </border>
    <border>
      <left/>
      <right/>
      <top style="hair">
        <color indexed="23"/>
      </top>
      <bottom style="thin"/>
    </border>
    <border>
      <left/>
      <right/>
      <top/>
      <bottom style="hair">
        <color indexed="23"/>
      </bottom>
    </border>
    <border>
      <left style="thin"/>
      <right style="thin"/>
      <top style="thin">
        <color indexed="23"/>
      </top>
      <bottom/>
    </border>
    <border>
      <left/>
      <right/>
      <top style="hair">
        <color indexed="23"/>
      </top>
      <bottom style="thin">
        <color indexed="23"/>
      </bottom>
    </border>
    <border>
      <left style="thin"/>
      <right/>
      <top style="thin"/>
      <bottom/>
    </border>
    <border>
      <left style="thin">
        <color indexed="23"/>
      </left>
      <right/>
      <top/>
      <bottom style="hair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hair">
        <color indexed="2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2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111" applyFont="1" applyAlignment="1">
      <alignment vertical="center"/>
      <protection/>
    </xf>
    <xf numFmtId="0" fontId="3" fillId="0" borderId="0" xfId="111" applyFont="1">
      <alignment/>
      <protection/>
    </xf>
    <xf numFmtId="0" fontId="3" fillId="0" borderId="0" xfId="111" applyFont="1" applyAlignment="1">
      <alignment vertical="center"/>
      <protection/>
    </xf>
    <xf numFmtId="164" fontId="4" fillId="0" borderId="0" xfId="111" applyNumberFormat="1" applyFont="1" applyAlignment="1">
      <alignment vertical="center"/>
      <protection/>
    </xf>
    <xf numFmtId="0" fontId="4" fillId="0" borderId="0" xfId="111" applyFont="1" applyAlignment="1">
      <alignment vertical="center"/>
      <protection/>
    </xf>
    <xf numFmtId="3" fontId="7" fillId="0" borderId="10" xfId="111" applyNumberFormat="1" applyFont="1" applyBorder="1" applyAlignment="1">
      <alignment horizontal="right" vertical="center"/>
      <protection/>
    </xf>
    <xf numFmtId="0" fontId="7" fillId="0" borderId="11" xfId="111" applyFont="1" applyBorder="1" applyAlignment="1">
      <alignment horizontal="center" vertical="center"/>
      <protection/>
    </xf>
    <xf numFmtId="164" fontId="7" fillId="0" borderId="11" xfId="111" applyNumberFormat="1" applyFont="1" applyBorder="1" applyAlignment="1">
      <alignment horizontal="center" vertical="center"/>
      <protection/>
    </xf>
    <xf numFmtId="164" fontId="7" fillId="0" borderId="11" xfId="111" applyNumberFormat="1" applyFont="1" applyBorder="1" applyAlignment="1">
      <alignment horizontal="left"/>
      <protection/>
    </xf>
    <xf numFmtId="164" fontId="7" fillId="0" borderId="11" xfId="111" applyNumberFormat="1" applyFont="1" applyFill="1" applyBorder="1" applyAlignment="1">
      <alignment/>
      <protection/>
    </xf>
    <xf numFmtId="164" fontId="7" fillId="0" borderId="11" xfId="111" applyNumberFormat="1" applyFont="1" applyFill="1" applyBorder="1" applyAlignment="1">
      <alignment horizontal="left"/>
      <protection/>
    </xf>
    <xf numFmtId="164" fontId="7" fillId="0" borderId="11" xfId="111" applyNumberFormat="1" applyFont="1" applyBorder="1" applyAlignment="1">
      <alignment/>
      <protection/>
    </xf>
    <xf numFmtId="0" fontId="7" fillId="0" borderId="12" xfId="111" applyFont="1" applyBorder="1" applyAlignment="1">
      <alignment horizontal="right" vertical="center"/>
      <protection/>
    </xf>
    <xf numFmtId="0" fontId="7" fillId="0" borderId="13" xfId="111" applyFont="1" applyBorder="1" applyAlignment="1">
      <alignment horizontal="center" vertical="center"/>
      <protection/>
    </xf>
    <xf numFmtId="164" fontId="7" fillId="0" borderId="13" xfId="111" applyNumberFormat="1" applyFont="1" applyBorder="1" applyAlignment="1">
      <alignment horizontal="center" vertical="center"/>
      <protection/>
    </xf>
    <xf numFmtId="164" fontId="7" fillId="0" borderId="13" xfId="111" applyNumberFormat="1" applyFont="1" applyBorder="1" applyAlignment="1">
      <alignment/>
      <protection/>
    </xf>
    <xf numFmtId="164" fontId="7" fillId="0" borderId="13" xfId="111" applyNumberFormat="1" applyFont="1" applyFill="1" applyBorder="1" applyAlignment="1">
      <alignment vertical="center"/>
      <protection/>
    </xf>
    <xf numFmtId="164" fontId="7" fillId="0" borderId="13" xfId="111" applyNumberFormat="1" applyFont="1" applyFill="1" applyBorder="1" applyAlignment="1">
      <alignment/>
      <protection/>
    </xf>
    <xf numFmtId="3" fontId="7" fillId="0" borderId="11" xfId="111" applyNumberFormat="1" applyFont="1" applyBorder="1" applyAlignment="1">
      <alignment horizontal="center" vertical="center"/>
      <protection/>
    </xf>
    <xf numFmtId="3" fontId="7" fillId="0" borderId="12" xfId="111" applyNumberFormat="1" applyFont="1" applyBorder="1" applyAlignment="1">
      <alignment horizontal="right" vertical="center"/>
      <protection/>
    </xf>
    <xf numFmtId="3" fontId="7" fillId="0" borderId="13" xfId="111" applyNumberFormat="1" applyFont="1" applyBorder="1" applyAlignment="1">
      <alignment horizontal="center" vertical="center"/>
      <protection/>
    </xf>
    <xf numFmtId="3" fontId="7" fillId="0" borderId="12" xfId="111" applyNumberFormat="1" applyFont="1" applyBorder="1" applyAlignment="1">
      <alignment horizontal="center" vertical="center"/>
      <protection/>
    </xf>
    <xf numFmtId="164" fontId="7" fillId="0" borderId="14" xfId="111" applyNumberFormat="1" applyFont="1" applyBorder="1" applyAlignment="1">
      <alignment/>
      <protection/>
    </xf>
    <xf numFmtId="164" fontId="7" fillId="0" borderId="15" xfId="111" applyNumberFormat="1" applyFont="1" applyFill="1" applyBorder="1" applyAlignment="1">
      <alignment/>
      <protection/>
    </xf>
    <xf numFmtId="164" fontId="7" fillId="33" borderId="11" xfId="111" applyNumberFormat="1" applyFont="1" applyFill="1" applyBorder="1" applyAlignment="1">
      <alignment horizontal="center" vertical="center"/>
      <protection/>
    </xf>
    <xf numFmtId="164" fontId="7" fillId="0" borderId="16" xfId="111" applyNumberFormat="1" applyFont="1" applyBorder="1" applyAlignment="1">
      <alignment/>
      <protection/>
    </xf>
    <xf numFmtId="164" fontId="7" fillId="33" borderId="13" xfId="111" applyNumberFormat="1" applyFont="1" applyFill="1" applyBorder="1" applyAlignment="1">
      <alignment horizontal="center" vertical="center"/>
      <protection/>
    </xf>
    <xf numFmtId="164" fontId="7" fillId="33" borderId="0" xfId="111" applyNumberFormat="1" applyFont="1" applyFill="1" applyBorder="1" applyAlignment="1">
      <alignment/>
      <protection/>
    </xf>
    <xf numFmtId="164" fontId="7" fillId="33" borderId="11" xfId="111" applyNumberFormat="1" applyFont="1" applyFill="1" applyBorder="1" applyAlignment="1">
      <alignment/>
      <protection/>
    </xf>
    <xf numFmtId="164" fontId="7" fillId="33" borderId="17" xfId="111" applyNumberFormat="1" applyFont="1" applyFill="1" applyBorder="1" applyAlignment="1">
      <alignment vertical="center"/>
      <protection/>
    </xf>
    <xf numFmtId="164" fontId="7" fillId="33" borderId="13" xfId="111" applyNumberFormat="1" applyFont="1" applyFill="1" applyBorder="1" applyAlignment="1">
      <alignment vertical="center"/>
      <protection/>
    </xf>
    <xf numFmtId="0" fontId="7" fillId="33" borderId="0" xfId="111" applyFont="1" applyFill="1" applyBorder="1" applyAlignment="1">
      <alignment vertical="center"/>
      <protection/>
    </xf>
    <xf numFmtId="164" fontId="7" fillId="33" borderId="18" xfId="111" applyNumberFormat="1" applyFont="1" applyFill="1" applyBorder="1" applyAlignment="1">
      <alignment/>
      <protection/>
    </xf>
    <xf numFmtId="0" fontId="7" fillId="33" borderId="17" xfId="111" applyFont="1" applyFill="1" applyBorder="1" applyAlignment="1">
      <alignment vertical="center"/>
      <protection/>
    </xf>
    <xf numFmtId="164" fontId="7" fillId="33" borderId="19" xfId="111" applyNumberFormat="1" applyFont="1" applyFill="1" applyBorder="1" applyAlignment="1">
      <alignment vertical="center"/>
      <protection/>
    </xf>
    <xf numFmtId="164" fontId="7" fillId="0" borderId="11" xfId="111" applyNumberFormat="1" applyFont="1" applyFill="1" applyBorder="1" applyAlignment="1">
      <alignment horizontal="center" vertical="center"/>
      <protection/>
    </xf>
    <xf numFmtId="164" fontId="7" fillId="33" borderId="18" xfId="111" applyNumberFormat="1" applyFont="1" applyFill="1" applyBorder="1" applyAlignment="1">
      <alignment vertical="center"/>
      <protection/>
    </xf>
    <xf numFmtId="164" fontId="7" fillId="33" borderId="0" xfId="111" applyNumberFormat="1" applyFont="1" applyFill="1" applyBorder="1" applyAlignment="1">
      <alignment vertical="center"/>
      <protection/>
    </xf>
    <xf numFmtId="164" fontId="7" fillId="33" borderId="11" xfId="111" applyNumberFormat="1" applyFont="1" applyFill="1" applyBorder="1" applyAlignment="1">
      <alignment vertical="center"/>
      <protection/>
    </xf>
    <xf numFmtId="164" fontId="7" fillId="0" borderId="13" xfId="111" applyNumberFormat="1" applyFont="1" applyFill="1" applyBorder="1" applyAlignment="1">
      <alignment horizontal="center" vertical="center"/>
      <protection/>
    </xf>
    <xf numFmtId="0" fontId="7" fillId="33" borderId="20" xfId="111" applyFont="1" applyFill="1" applyBorder="1" applyAlignment="1">
      <alignment vertical="center"/>
      <protection/>
    </xf>
    <xf numFmtId="164" fontId="7" fillId="33" borderId="21" xfId="111" applyNumberFormat="1" applyFont="1" applyFill="1" applyBorder="1" applyAlignment="1">
      <alignment vertical="center"/>
      <protection/>
    </xf>
    <xf numFmtId="0" fontId="7" fillId="33" borderId="22" xfId="111" applyFont="1" applyFill="1" applyBorder="1" applyAlignment="1">
      <alignment vertical="center"/>
      <protection/>
    </xf>
    <xf numFmtId="164" fontId="7" fillId="33" borderId="22" xfId="111" applyNumberFormat="1" applyFont="1" applyFill="1" applyBorder="1" applyAlignment="1">
      <alignment vertical="center"/>
      <protection/>
    </xf>
    <xf numFmtId="164" fontId="7" fillId="33" borderId="16" xfId="111" applyNumberFormat="1" applyFont="1" applyFill="1" applyBorder="1" applyAlignment="1">
      <alignment vertical="center"/>
      <protection/>
    </xf>
    <xf numFmtId="0" fontId="7" fillId="33" borderId="23" xfId="111" applyFont="1" applyFill="1" applyBorder="1" applyAlignment="1">
      <alignment vertical="center"/>
      <protection/>
    </xf>
    <xf numFmtId="164" fontId="7" fillId="33" borderId="19" xfId="111" applyNumberFormat="1" applyFont="1" applyFill="1" applyBorder="1" applyAlignment="1">
      <alignment/>
      <protection/>
    </xf>
    <xf numFmtId="0" fontId="8" fillId="0" borderId="0" xfId="111" applyFont="1" applyAlignment="1">
      <alignment horizontal="right"/>
      <protection/>
    </xf>
    <xf numFmtId="0" fontId="7" fillId="0" borderId="24" xfId="111" applyFont="1" applyBorder="1" applyAlignment="1">
      <alignment horizontal="center" vertical="center"/>
      <protection/>
    </xf>
    <xf numFmtId="0" fontId="7" fillId="0" borderId="25" xfId="111" applyFont="1" applyBorder="1" applyAlignment="1">
      <alignment horizontal="center" vertical="center"/>
      <protection/>
    </xf>
    <xf numFmtId="3" fontId="7" fillId="33" borderId="0" xfId="111" applyNumberFormat="1" applyFont="1" applyFill="1" applyBorder="1" applyAlignment="1">
      <alignment horizontal="center" vertical="center"/>
      <protection/>
    </xf>
    <xf numFmtId="3" fontId="7" fillId="33" borderId="17" xfId="111" applyNumberFormat="1" applyFont="1" applyFill="1" applyBorder="1" applyAlignment="1">
      <alignment horizontal="center" vertical="center"/>
      <protection/>
    </xf>
    <xf numFmtId="0" fontId="7" fillId="33" borderId="10" xfId="111" applyFont="1" applyFill="1" applyBorder="1" applyAlignment="1">
      <alignment horizontal="center" vertical="center"/>
      <protection/>
    </xf>
    <xf numFmtId="0" fontId="7" fillId="33" borderId="12" xfId="111" applyFont="1" applyFill="1" applyBorder="1" applyAlignment="1">
      <alignment horizontal="center" vertical="center"/>
      <protection/>
    </xf>
    <xf numFmtId="3" fontId="7" fillId="0" borderId="26" xfId="111" applyNumberFormat="1" applyFont="1" applyBorder="1" applyAlignment="1">
      <alignment horizontal="right" vertical="center"/>
      <protection/>
    </xf>
    <xf numFmtId="0" fontId="7" fillId="0" borderId="27" xfId="111" applyFont="1" applyBorder="1" applyAlignment="1">
      <alignment horizontal="right" vertical="center"/>
      <protection/>
    </xf>
    <xf numFmtId="3" fontId="7" fillId="0" borderId="0" xfId="111" applyNumberFormat="1" applyFont="1" applyFill="1" applyBorder="1" applyAlignment="1">
      <alignment horizontal="center" vertical="center"/>
      <protection/>
    </xf>
    <xf numFmtId="3" fontId="7" fillId="0" borderId="17" xfId="111" applyNumberFormat="1" applyFont="1" applyFill="1" applyBorder="1" applyAlignment="1">
      <alignment horizontal="center" vertical="center"/>
      <protection/>
    </xf>
    <xf numFmtId="0" fontId="7" fillId="0" borderId="28" xfId="111" applyFont="1" applyFill="1" applyBorder="1" applyAlignment="1">
      <alignment horizontal="right" vertical="center"/>
      <protection/>
    </xf>
    <xf numFmtId="0" fontId="7" fillId="0" borderId="27" xfId="111" applyFont="1" applyFill="1" applyBorder="1" applyAlignment="1">
      <alignment horizontal="right" vertical="center"/>
      <protection/>
    </xf>
    <xf numFmtId="0" fontId="7" fillId="0" borderId="29" xfId="111" applyFont="1" applyBorder="1" applyAlignment="1">
      <alignment horizontal="center" vertical="center"/>
      <protection/>
    </xf>
    <xf numFmtId="1" fontId="7" fillId="0" borderId="26" xfId="111" applyNumberFormat="1" applyFont="1" applyBorder="1" applyAlignment="1">
      <alignment horizontal="right" vertical="center"/>
      <protection/>
    </xf>
    <xf numFmtId="1" fontId="7" fillId="0" borderId="30" xfId="111" applyNumberFormat="1" applyFont="1" applyBorder="1" applyAlignment="1">
      <alignment horizontal="right" vertical="center"/>
      <protection/>
    </xf>
    <xf numFmtId="3" fontId="7" fillId="0" borderId="31" xfId="111" applyNumberFormat="1" applyFont="1" applyBorder="1" applyAlignment="1">
      <alignment horizontal="center" vertical="center"/>
      <protection/>
    </xf>
    <xf numFmtId="3" fontId="7" fillId="0" borderId="12" xfId="111" applyNumberFormat="1" applyFont="1" applyBorder="1" applyAlignment="1">
      <alignment horizontal="center" vertical="center"/>
      <protection/>
    </xf>
    <xf numFmtId="0" fontId="7" fillId="0" borderId="0" xfId="111" applyFont="1" applyFill="1" applyBorder="1" applyAlignment="1">
      <alignment horizontal="right" vertical="center"/>
      <protection/>
    </xf>
    <xf numFmtId="0" fontId="7" fillId="0" borderId="17" xfId="111" applyFont="1" applyFill="1" applyBorder="1" applyAlignment="1">
      <alignment horizontal="right" vertical="center"/>
      <protection/>
    </xf>
    <xf numFmtId="1" fontId="7" fillId="0" borderId="32" xfId="111" applyNumberFormat="1" applyFont="1" applyBorder="1" applyAlignment="1">
      <alignment horizontal="right" vertical="center"/>
      <protection/>
    </xf>
    <xf numFmtId="1" fontId="7" fillId="0" borderId="27" xfId="111" applyNumberFormat="1" applyFont="1" applyBorder="1" applyAlignment="1">
      <alignment horizontal="right" vertical="center"/>
      <protection/>
    </xf>
    <xf numFmtId="0" fontId="7" fillId="0" borderId="0" xfId="111" applyFont="1" applyBorder="1" applyAlignment="1">
      <alignment horizontal="right" vertical="center"/>
      <protection/>
    </xf>
    <xf numFmtId="0" fontId="7" fillId="0" borderId="17" xfId="111" applyFont="1" applyBorder="1" applyAlignment="1">
      <alignment horizontal="right" vertical="center"/>
      <protection/>
    </xf>
    <xf numFmtId="1" fontId="7" fillId="0" borderId="28" xfId="111" applyNumberFormat="1" applyFont="1" applyBorder="1" applyAlignment="1">
      <alignment horizontal="right" vertical="center"/>
      <protection/>
    </xf>
    <xf numFmtId="0" fontId="5" fillId="33" borderId="33" xfId="111" applyFont="1" applyFill="1" applyBorder="1" applyAlignment="1">
      <alignment horizontal="center" vertical="center"/>
      <protection/>
    </xf>
    <xf numFmtId="0" fontId="7" fillId="0" borderId="31" xfId="111" applyFont="1" applyBorder="1" applyAlignment="1">
      <alignment horizontal="center" vertical="center"/>
      <protection/>
    </xf>
    <xf numFmtId="0" fontId="7" fillId="0" borderId="12" xfId="111" applyFont="1" applyBorder="1" applyAlignment="1">
      <alignment horizontal="center" vertical="center"/>
      <protection/>
    </xf>
    <xf numFmtId="1" fontId="7" fillId="0" borderId="34" xfId="111" applyNumberFormat="1" applyFont="1" applyBorder="1" applyAlignment="1">
      <alignment horizontal="right" vertical="center"/>
      <protection/>
    </xf>
    <xf numFmtId="0" fontId="5" fillId="33" borderId="35" xfId="111" applyFont="1" applyFill="1" applyBorder="1" applyAlignment="1">
      <alignment horizontal="center" vertical="center"/>
      <protection/>
    </xf>
    <xf numFmtId="0" fontId="5" fillId="33" borderId="36" xfId="111" applyFont="1" applyFill="1" applyBorder="1" applyAlignment="1">
      <alignment horizontal="center" vertical="center"/>
      <protection/>
    </xf>
    <xf numFmtId="0" fontId="5" fillId="33" borderId="37" xfId="111" applyFont="1" applyFill="1" applyBorder="1" applyAlignment="1">
      <alignment horizontal="center" vertical="center"/>
      <protection/>
    </xf>
    <xf numFmtId="0" fontId="5" fillId="33" borderId="38" xfId="111" applyFont="1" applyFill="1" applyBorder="1" applyAlignment="1">
      <alignment horizontal="center" vertical="center" wrapText="1"/>
      <protection/>
    </xf>
    <xf numFmtId="0" fontId="5" fillId="33" borderId="24" xfId="111" applyFont="1" applyFill="1" applyBorder="1" applyAlignment="1">
      <alignment horizontal="center" vertical="center" wrapText="1"/>
      <protection/>
    </xf>
    <xf numFmtId="0" fontId="5" fillId="33" borderId="31" xfId="111" applyFont="1" applyFill="1" applyBorder="1" applyAlignment="1">
      <alignment horizontal="center" vertical="center" wrapText="1"/>
      <protection/>
    </xf>
    <xf numFmtId="0" fontId="5" fillId="33" borderId="15" xfId="111" applyFont="1" applyFill="1" applyBorder="1" applyAlignment="1">
      <alignment horizontal="center" vertical="center" wrapText="1"/>
      <protection/>
    </xf>
    <xf numFmtId="0" fontId="5" fillId="33" borderId="10" xfId="111" applyFont="1" applyFill="1" applyBorder="1" applyAlignment="1">
      <alignment horizontal="center" vertical="center" wrapText="1"/>
      <protection/>
    </xf>
    <xf numFmtId="0" fontId="5" fillId="33" borderId="11" xfId="111" applyFont="1" applyFill="1" applyBorder="1" applyAlignment="1">
      <alignment horizontal="center" vertical="center" wrapText="1"/>
      <protection/>
    </xf>
    <xf numFmtId="0" fontId="5" fillId="33" borderId="33" xfId="111" applyFont="1" applyFill="1" applyBorder="1" applyAlignment="1">
      <alignment horizontal="center" vertical="center" wrapText="1"/>
      <protection/>
    </xf>
    <xf numFmtId="0" fontId="6" fillId="33" borderId="33" xfId="0" applyFont="1" applyFill="1" applyBorder="1" applyAlignment="1">
      <alignment/>
    </xf>
  </cellXfs>
  <cellStyles count="113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Normal_05-Bilan des prélèvements" xfId="111"/>
    <cellStyle name="Percent" xfId="112"/>
    <cellStyle name="Pourcentage 2" xfId="113"/>
    <cellStyle name="Pourcentage 2 2" xfId="114"/>
    <cellStyle name="Pourcentage 3" xfId="115"/>
    <cellStyle name="Pourcentage 3 2" xfId="116"/>
    <cellStyle name="Satisfaisant" xfId="117"/>
    <cellStyle name="Sortie" xfId="118"/>
    <cellStyle name="Texte explicatif" xfId="119"/>
    <cellStyle name="Titre" xfId="120"/>
    <cellStyle name="Titre 1" xfId="121"/>
    <cellStyle name="Titre 2" xfId="122"/>
    <cellStyle name="Titre 3" xfId="123"/>
    <cellStyle name="Titre 4" xfId="124"/>
    <cellStyle name="Total" xfId="125"/>
    <cellStyle name="Vérification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showGridLines="0" tabSelected="1" zoomScalePageLayoutView="0" workbookViewId="0" topLeftCell="A1">
      <selection activeCell="U18" sqref="U18"/>
    </sheetView>
  </sheetViews>
  <sheetFormatPr defaultColWidth="11.00390625" defaultRowHeight="12.75"/>
  <cols>
    <col min="1" max="1" width="1.12109375" style="2" customWidth="1"/>
    <col min="2" max="2" width="7.375" style="3" bestFit="1" customWidth="1"/>
    <col min="3" max="3" width="7.125" style="3" customWidth="1"/>
    <col min="4" max="4" width="2.00390625" style="3" customWidth="1"/>
    <col min="5" max="5" width="7.375" style="3" customWidth="1"/>
    <col min="6" max="6" width="6.25390625" style="3" bestFit="1" customWidth="1"/>
    <col min="7" max="7" width="5.125" style="3" customWidth="1"/>
    <col min="8" max="8" width="6.875" style="4" customWidth="1"/>
    <col min="9" max="9" width="4.375" style="3" bestFit="1" customWidth="1"/>
    <col min="10" max="10" width="6.25390625" style="4" customWidth="1"/>
    <col min="11" max="11" width="3.25390625" style="4" bestFit="1" customWidth="1"/>
    <col min="12" max="12" width="6.25390625" style="4" customWidth="1"/>
    <col min="13" max="13" width="3.25390625" style="3" bestFit="1" customWidth="1"/>
    <col min="14" max="14" width="6.25390625" style="4" customWidth="1"/>
    <col min="15" max="15" width="3.125" style="4" customWidth="1"/>
    <col min="16" max="16" width="6.25390625" style="4" customWidth="1"/>
    <col min="17" max="17" width="5.875" style="2" customWidth="1"/>
    <col min="18" max="18" width="6.25390625" style="2" customWidth="1"/>
    <col min="19" max="19" width="0.875" style="2" customWidth="1"/>
    <col min="20" max="16384" width="11.375" style="2" customWidth="1"/>
  </cols>
  <sheetData>
    <row r="1" spans="2:18" ht="15"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.75" customHeight="1"/>
    <row r="4" spans="2:18" s="5" customFormat="1" ht="21" customHeight="1">
      <c r="B4" s="77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2:18" s="5" customFormat="1" ht="17.25" customHeight="1">
      <c r="B5" s="80" t="s">
        <v>1</v>
      </c>
      <c r="C5" s="82" t="s">
        <v>2</v>
      </c>
      <c r="D5" s="83"/>
      <c r="E5" s="77" t="s">
        <v>3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</row>
    <row r="6" spans="2:18" s="5" customFormat="1" ht="31.5" customHeight="1">
      <c r="B6" s="81"/>
      <c r="C6" s="84"/>
      <c r="D6" s="85"/>
      <c r="E6" s="86" t="s">
        <v>4</v>
      </c>
      <c r="F6" s="87"/>
      <c r="G6" s="73" t="s">
        <v>5</v>
      </c>
      <c r="H6" s="73"/>
      <c r="I6" s="73" t="s">
        <v>6</v>
      </c>
      <c r="J6" s="73"/>
      <c r="K6" s="73" t="s">
        <v>7</v>
      </c>
      <c r="L6" s="73"/>
      <c r="M6" s="73" t="s">
        <v>8</v>
      </c>
      <c r="N6" s="73"/>
      <c r="O6" s="73" t="s">
        <v>9</v>
      </c>
      <c r="P6" s="73"/>
      <c r="Q6" s="73" t="s">
        <v>10</v>
      </c>
      <c r="R6" s="73"/>
    </row>
    <row r="7" spans="2:18" s="5" customFormat="1" ht="12.75" customHeight="1">
      <c r="B7" s="49">
        <v>2005</v>
      </c>
      <c r="C7" s="6">
        <v>1165</v>
      </c>
      <c r="D7" s="7"/>
      <c r="E7" s="74">
        <v>316</v>
      </c>
      <c r="F7" s="8"/>
      <c r="G7" s="70">
        <v>217</v>
      </c>
      <c r="H7" s="9"/>
      <c r="I7" s="70">
        <v>21</v>
      </c>
      <c r="J7" s="10"/>
      <c r="K7" s="66">
        <v>12</v>
      </c>
      <c r="L7" s="10"/>
      <c r="M7" s="66">
        <v>4</v>
      </c>
      <c r="N7" s="10"/>
      <c r="O7" s="66">
        <v>2</v>
      </c>
      <c r="P7" s="11"/>
      <c r="Q7" s="68">
        <f>SUM(E7,G7,I7,K7,M7,O7)</f>
        <v>572</v>
      </c>
      <c r="R7" s="12"/>
    </row>
    <row r="8" spans="2:18" s="5" customFormat="1" ht="12.75" customHeight="1">
      <c r="B8" s="50"/>
      <c r="C8" s="13"/>
      <c r="D8" s="14"/>
      <c r="E8" s="75"/>
      <c r="F8" s="15">
        <f>E7/C7</f>
        <v>0.271244635193133</v>
      </c>
      <c r="G8" s="71"/>
      <c r="H8" s="16">
        <f>SUM(G7/C7)</f>
        <v>0.18626609442060085</v>
      </c>
      <c r="I8" s="71"/>
      <c r="J8" s="17">
        <f>I7/C7</f>
        <v>0.018025751072961373</v>
      </c>
      <c r="K8" s="67"/>
      <c r="L8" s="17">
        <f>K7/C7</f>
        <v>0.010300429184549357</v>
      </c>
      <c r="M8" s="67"/>
      <c r="N8" s="17">
        <f>M7/C7</f>
        <v>0.0034334763948497852</v>
      </c>
      <c r="O8" s="67"/>
      <c r="P8" s="18">
        <f>O7/C7</f>
        <v>0.0017167381974248926</v>
      </c>
      <c r="Q8" s="76"/>
      <c r="R8" s="16">
        <f>SUM(Q7/C7)</f>
        <v>0.49098712446351933</v>
      </c>
    </row>
    <row r="9" spans="2:18" ht="12.75" customHeight="1">
      <c r="B9" s="61">
        <v>2006</v>
      </c>
      <c r="C9" s="6">
        <v>1320</v>
      </c>
      <c r="D9" s="19"/>
      <c r="E9" s="64">
        <v>389</v>
      </c>
      <c r="F9" s="8"/>
      <c r="G9" s="70">
        <v>265</v>
      </c>
      <c r="H9" s="9"/>
      <c r="I9" s="66">
        <v>20</v>
      </c>
      <c r="J9" s="10"/>
      <c r="K9" s="66">
        <v>12</v>
      </c>
      <c r="L9" s="10"/>
      <c r="M9" s="66">
        <v>8</v>
      </c>
      <c r="N9" s="11"/>
      <c r="O9" s="66">
        <v>2</v>
      </c>
      <c r="P9" s="10"/>
      <c r="Q9" s="68">
        <f>SUM(E9,G9,I9,K9,M9,O9)</f>
        <v>696</v>
      </c>
      <c r="R9" s="12"/>
    </row>
    <row r="10" spans="2:18" ht="12.75" customHeight="1">
      <c r="B10" s="50"/>
      <c r="C10" s="20"/>
      <c r="D10" s="21"/>
      <c r="E10" s="65"/>
      <c r="F10" s="15">
        <f>E9/C9</f>
        <v>0.2946969696969697</v>
      </c>
      <c r="G10" s="71"/>
      <c r="H10" s="16">
        <f>SUM(G9/C9)</f>
        <v>0.20075757575757575</v>
      </c>
      <c r="I10" s="67"/>
      <c r="J10" s="17">
        <f>I9/C9</f>
        <v>0.015151515151515152</v>
      </c>
      <c r="K10" s="67"/>
      <c r="L10" s="17">
        <f>K9/C9</f>
        <v>0.00909090909090909</v>
      </c>
      <c r="M10" s="67"/>
      <c r="N10" s="18">
        <f>M9/C9</f>
        <v>0.006060606060606061</v>
      </c>
      <c r="O10" s="67"/>
      <c r="P10" s="18">
        <f>O9/C9</f>
        <v>0.0015151515151515152</v>
      </c>
      <c r="Q10" s="69"/>
      <c r="R10" s="16">
        <f>SUM(Q9/C9)</f>
        <v>0.5272727272727272</v>
      </c>
    </row>
    <row r="11" spans="2:18" ht="12.75" customHeight="1">
      <c r="B11" s="49">
        <v>2007</v>
      </c>
      <c r="C11" s="6">
        <v>1403</v>
      </c>
      <c r="D11" s="19"/>
      <c r="E11" s="64">
        <v>479</v>
      </c>
      <c r="F11" s="8"/>
      <c r="G11" s="70">
        <v>305</v>
      </c>
      <c r="H11" s="9"/>
      <c r="I11" s="66">
        <v>39</v>
      </c>
      <c r="J11" s="10"/>
      <c r="K11" s="66">
        <v>7</v>
      </c>
      <c r="L11" s="11"/>
      <c r="M11" s="66">
        <v>4</v>
      </c>
      <c r="N11" s="10"/>
      <c r="O11" s="59">
        <v>4</v>
      </c>
      <c r="P11" s="11"/>
      <c r="Q11" s="72">
        <f>SUM(E11,G11,I11,K11,M11,O11)</f>
        <v>838</v>
      </c>
      <c r="R11" s="12"/>
    </row>
    <row r="12" spans="2:18" ht="12.75" customHeight="1">
      <c r="B12" s="50"/>
      <c r="C12" s="20"/>
      <c r="D12" s="21"/>
      <c r="E12" s="65"/>
      <c r="F12" s="15">
        <f>E11/C11</f>
        <v>0.3414112615823236</v>
      </c>
      <c r="G12" s="71"/>
      <c r="H12" s="16">
        <f>SUM(G11/C11)</f>
        <v>0.21739130434782608</v>
      </c>
      <c r="I12" s="67"/>
      <c r="J12" s="17">
        <f>I11/C11</f>
        <v>0.027797576621525304</v>
      </c>
      <c r="K12" s="67"/>
      <c r="L12" s="18">
        <f>K11/C11</f>
        <v>0.004989308624376337</v>
      </c>
      <c r="M12" s="67"/>
      <c r="N12" s="18">
        <f>M11/C11</f>
        <v>0.002851033499643621</v>
      </c>
      <c r="O12" s="60"/>
      <c r="P12" s="18">
        <f>O11/C11</f>
        <v>0.002851033499643621</v>
      </c>
      <c r="Q12" s="63"/>
      <c r="R12" s="23">
        <f>SUM(Q11/C11)</f>
        <v>0.5972915181753385</v>
      </c>
    </row>
    <row r="13" spans="2:18" ht="12.75" customHeight="1">
      <c r="B13" s="61">
        <v>2008</v>
      </c>
      <c r="C13" s="6">
        <v>1550</v>
      </c>
      <c r="D13" s="19"/>
      <c r="E13" s="64">
        <v>509</v>
      </c>
      <c r="F13" s="8"/>
      <c r="G13" s="66">
        <v>315</v>
      </c>
      <c r="H13" s="11"/>
      <c r="I13" s="66">
        <v>38</v>
      </c>
      <c r="J13" s="11"/>
      <c r="K13" s="66">
        <v>23</v>
      </c>
      <c r="L13" s="24"/>
      <c r="M13" s="59">
        <v>2</v>
      </c>
      <c r="N13" s="11"/>
      <c r="O13" s="51">
        <v>5</v>
      </c>
      <c r="P13" s="25"/>
      <c r="Q13" s="62">
        <f>SUM(E13,G13,I13,K13,M13,O13)</f>
        <v>892</v>
      </c>
      <c r="R13" s="26"/>
    </row>
    <row r="14" spans="2:18" ht="12.75" customHeight="1">
      <c r="B14" s="50"/>
      <c r="C14" s="20"/>
      <c r="D14" s="21"/>
      <c r="E14" s="65"/>
      <c r="F14" s="15">
        <f>E13/C13</f>
        <v>0.32838709677419353</v>
      </c>
      <c r="G14" s="67"/>
      <c r="H14" s="18">
        <f>SUM(G13/C13)</f>
        <v>0.2032258064516129</v>
      </c>
      <c r="I14" s="67"/>
      <c r="J14" s="18">
        <f>I13/C13</f>
        <v>0.024516129032258065</v>
      </c>
      <c r="K14" s="67"/>
      <c r="L14" s="18">
        <f>K13/C13</f>
        <v>0.014838709677419355</v>
      </c>
      <c r="M14" s="60"/>
      <c r="N14" s="18">
        <f>M13/C13</f>
        <v>0.0012903225806451613</v>
      </c>
      <c r="O14" s="52"/>
      <c r="P14" s="27">
        <f>O13/C13</f>
        <v>0.0032258064516129032</v>
      </c>
      <c r="Q14" s="63"/>
      <c r="R14" s="23">
        <f>SUM(Q13/C13)</f>
        <v>0.5754838709677419</v>
      </c>
    </row>
    <row r="15" spans="2:18" ht="12.75" customHeight="1">
      <c r="B15" s="61">
        <v>2009</v>
      </c>
      <c r="C15" s="6">
        <v>1533</v>
      </c>
      <c r="D15" s="19"/>
      <c r="E15" s="64">
        <v>526</v>
      </c>
      <c r="F15" s="8"/>
      <c r="G15" s="66">
        <v>304</v>
      </c>
      <c r="H15" s="11"/>
      <c r="I15" s="66">
        <v>22</v>
      </c>
      <c r="J15" s="11"/>
      <c r="K15" s="66">
        <v>10</v>
      </c>
      <c r="L15" s="24"/>
      <c r="M15" s="59">
        <v>6</v>
      </c>
      <c r="N15" s="11"/>
      <c r="O15" s="51">
        <v>2</v>
      </c>
      <c r="P15" s="25"/>
      <c r="Q15" s="62">
        <f>SUM(E15,G15,I15,K15,M15,O15)</f>
        <v>870</v>
      </c>
      <c r="R15" s="26"/>
    </row>
    <row r="16" spans="2:18" ht="12.75" customHeight="1">
      <c r="B16" s="50"/>
      <c r="C16" s="20"/>
      <c r="D16" s="21"/>
      <c r="E16" s="65"/>
      <c r="F16" s="15">
        <f>E15/C15</f>
        <v>0.3431180691454664</v>
      </c>
      <c r="G16" s="67"/>
      <c r="H16" s="18">
        <f>G15/C15</f>
        <v>0.19830397912589692</v>
      </c>
      <c r="I16" s="67"/>
      <c r="J16" s="18">
        <f>I15/C15</f>
        <v>0.014350945857795172</v>
      </c>
      <c r="K16" s="67"/>
      <c r="L16" s="18">
        <f>K15/C15</f>
        <v>0.006523157208088715</v>
      </c>
      <c r="M16" s="60"/>
      <c r="N16" s="18">
        <f>M15/C15</f>
        <v>0.003913894324853229</v>
      </c>
      <c r="O16" s="52"/>
      <c r="P16" s="27">
        <f>O15/C15</f>
        <v>0.001304631441617743</v>
      </c>
      <c r="Q16" s="63"/>
      <c r="R16" s="23">
        <f>Q15/C15</f>
        <v>0.5675146771037182</v>
      </c>
    </row>
    <row r="17" spans="2:18" ht="12.75" customHeight="1">
      <c r="B17" s="49">
        <v>2010</v>
      </c>
      <c r="C17" s="6">
        <v>1624</v>
      </c>
      <c r="D17" s="19"/>
      <c r="E17" s="64">
        <v>595</v>
      </c>
      <c r="F17" s="8"/>
      <c r="G17" s="66">
        <v>358</v>
      </c>
      <c r="H17" s="11"/>
      <c r="I17" s="66">
        <v>37</v>
      </c>
      <c r="J17" s="10"/>
      <c r="K17" s="66">
        <v>14</v>
      </c>
      <c r="L17" s="24"/>
      <c r="M17" s="51">
        <v>7</v>
      </c>
      <c r="N17" s="25"/>
      <c r="O17" s="28"/>
      <c r="P17" s="29"/>
      <c r="Q17" s="62">
        <f>SUM(E17,G17,I17,K17,M17,O17)</f>
        <v>1011</v>
      </c>
      <c r="R17" s="26"/>
    </row>
    <row r="18" spans="2:18" ht="12.75" customHeight="1">
      <c r="B18" s="50"/>
      <c r="C18" s="20"/>
      <c r="D18" s="21"/>
      <c r="E18" s="65"/>
      <c r="F18" s="15">
        <f>E17/C17</f>
        <v>0.36637931034482757</v>
      </c>
      <c r="G18" s="67"/>
      <c r="H18" s="18">
        <f>G17/C17</f>
        <v>0.2204433497536946</v>
      </c>
      <c r="I18" s="67"/>
      <c r="J18" s="18">
        <f>I17/C17</f>
        <v>0.022783251231527094</v>
      </c>
      <c r="K18" s="67"/>
      <c r="L18" s="18">
        <f>K17/C17</f>
        <v>0.008620689655172414</v>
      </c>
      <c r="M18" s="52"/>
      <c r="N18" s="27">
        <f>M17/C17</f>
        <v>0.004310344827586207</v>
      </c>
      <c r="O18" s="30"/>
      <c r="P18" s="31"/>
      <c r="Q18" s="63"/>
      <c r="R18" s="23">
        <f>Q17/C17</f>
        <v>0.6225369458128078</v>
      </c>
    </row>
    <row r="19" spans="2:18" ht="12.75" customHeight="1">
      <c r="B19" s="61">
        <v>2011</v>
      </c>
      <c r="C19" s="6">
        <v>1744</v>
      </c>
      <c r="D19" s="19"/>
      <c r="E19" s="64">
        <v>618</v>
      </c>
      <c r="F19" s="8"/>
      <c r="G19" s="59">
        <v>365</v>
      </c>
      <c r="H19" s="11"/>
      <c r="I19" s="59">
        <v>22</v>
      </c>
      <c r="J19" s="11"/>
      <c r="K19" s="51">
        <v>11</v>
      </c>
      <c r="L19" s="25"/>
      <c r="M19" s="32"/>
      <c r="N19" s="33"/>
      <c r="O19" s="28"/>
      <c r="P19" s="29"/>
      <c r="Q19" s="62">
        <f>E19+G19</f>
        <v>983</v>
      </c>
      <c r="R19" s="26"/>
    </row>
    <row r="20" spans="2:18" ht="12.75" customHeight="1">
      <c r="B20" s="50"/>
      <c r="C20" s="20"/>
      <c r="D20" s="21"/>
      <c r="E20" s="65"/>
      <c r="F20" s="15">
        <f>E19/C19</f>
        <v>0.3543577981651376</v>
      </c>
      <c r="G20" s="60"/>
      <c r="H20" s="18">
        <f>G19/C19</f>
        <v>0.20928899082568808</v>
      </c>
      <c r="I20" s="60"/>
      <c r="J20" s="18">
        <f>I19/C19</f>
        <v>0.01261467889908257</v>
      </c>
      <c r="K20" s="52"/>
      <c r="L20" s="27">
        <f>K19/C19</f>
        <v>0.006307339449541285</v>
      </c>
      <c r="M20" s="34"/>
      <c r="N20" s="35"/>
      <c r="O20" s="30"/>
      <c r="P20" s="31"/>
      <c r="Q20" s="63"/>
      <c r="R20" s="23">
        <f>Q19/C19</f>
        <v>0.5636467889908257</v>
      </c>
    </row>
    <row r="21" spans="2:18" ht="12.75" customHeight="1">
      <c r="B21" s="49">
        <v>2012</v>
      </c>
      <c r="C21" s="6">
        <v>1681</v>
      </c>
      <c r="D21" s="19"/>
      <c r="E21" s="57">
        <v>595</v>
      </c>
      <c r="F21" s="36"/>
      <c r="G21" s="59">
        <v>338</v>
      </c>
      <c r="H21" s="11"/>
      <c r="I21" s="51">
        <v>17</v>
      </c>
      <c r="J21" s="25"/>
      <c r="K21" s="32"/>
      <c r="L21" s="37"/>
      <c r="M21" s="32"/>
      <c r="N21" s="37"/>
      <c r="O21" s="38"/>
      <c r="P21" s="39"/>
      <c r="Q21" s="55">
        <f>E21+G21</f>
        <v>933</v>
      </c>
      <c r="R21" s="12"/>
    </row>
    <row r="22" spans="2:18" ht="12.75" customHeight="1">
      <c r="B22" s="50"/>
      <c r="C22" s="22"/>
      <c r="D22" s="21"/>
      <c r="E22" s="58"/>
      <c r="F22" s="40">
        <f>E21/C21</f>
        <v>0.3539559785841761</v>
      </c>
      <c r="G22" s="60"/>
      <c r="H22" s="18">
        <f>G21/C21</f>
        <v>0.20107079119571683</v>
      </c>
      <c r="I22" s="52"/>
      <c r="J22" s="27">
        <f>I21/C21</f>
        <v>0.010113027959547887</v>
      </c>
      <c r="K22" s="34"/>
      <c r="L22" s="35"/>
      <c r="M22" s="34"/>
      <c r="N22" s="35"/>
      <c r="O22" s="30"/>
      <c r="P22" s="31"/>
      <c r="Q22" s="56"/>
      <c r="R22" s="16">
        <f>Q21/C21</f>
        <v>0.555026769779893</v>
      </c>
    </row>
    <row r="23" spans="2:18" ht="12.75" customHeight="1">
      <c r="B23" s="61">
        <v>2013</v>
      </c>
      <c r="C23" s="6">
        <v>1870</v>
      </c>
      <c r="D23" s="19"/>
      <c r="E23" s="57">
        <v>702</v>
      </c>
      <c r="F23" s="36"/>
      <c r="G23" s="51">
        <v>392</v>
      </c>
      <c r="H23" s="25"/>
      <c r="I23" s="41"/>
      <c r="J23" s="42"/>
      <c r="K23" s="43"/>
      <c r="L23" s="42"/>
      <c r="M23" s="43"/>
      <c r="N23" s="42"/>
      <c r="O23" s="44"/>
      <c r="P23" s="45"/>
      <c r="Q23" s="55">
        <f>E23+G23</f>
        <v>1094</v>
      </c>
      <c r="R23" s="12"/>
    </row>
    <row r="24" spans="2:18" ht="12.75" customHeight="1">
      <c r="B24" s="50"/>
      <c r="C24" s="22"/>
      <c r="D24" s="21"/>
      <c r="E24" s="58"/>
      <c r="F24" s="40">
        <f>E23/C23</f>
        <v>0.3754010695187166</v>
      </c>
      <c r="G24" s="52"/>
      <c r="H24" s="27">
        <f>G23/C23</f>
        <v>0.20962566844919786</v>
      </c>
      <c r="I24" s="46"/>
      <c r="J24" s="35"/>
      <c r="K24" s="34"/>
      <c r="L24" s="35"/>
      <c r="M24" s="34"/>
      <c r="N24" s="35"/>
      <c r="O24" s="30"/>
      <c r="P24" s="31"/>
      <c r="Q24" s="56"/>
      <c r="R24" s="16">
        <f>Q23/C23</f>
        <v>0.5850267379679145</v>
      </c>
    </row>
    <row r="25" spans="2:18" ht="12.75" customHeight="1">
      <c r="B25" s="49">
        <v>2014</v>
      </c>
      <c r="C25" s="6">
        <v>1817</v>
      </c>
      <c r="D25" s="19"/>
      <c r="E25" s="51">
        <v>682</v>
      </c>
      <c r="F25" s="25"/>
      <c r="G25" s="53"/>
      <c r="H25" s="33"/>
      <c r="I25" s="41"/>
      <c r="J25" s="42"/>
      <c r="K25" s="43"/>
      <c r="L25" s="42"/>
      <c r="M25" s="43"/>
      <c r="N25" s="42"/>
      <c r="O25" s="44"/>
      <c r="P25" s="45"/>
      <c r="Q25" s="55">
        <f>E25+G25</f>
        <v>682</v>
      </c>
      <c r="R25" s="12"/>
    </row>
    <row r="26" spans="2:18" ht="12.75" customHeight="1">
      <c r="B26" s="50"/>
      <c r="C26" s="22"/>
      <c r="D26" s="21"/>
      <c r="E26" s="52"/>
      <c r="F26" s="27">
        <f>E25/C25</f>
        <v>0.37534397358282884</v>
      </c>
      <c r="G26" s="54"/>
      <c r="H26" s="47"/>
      <c r="I26" s="46"/>
      <c r="J26" s="35"/>
      <c r="K26" s="34"/>
      <c r="L26" s="35"/>
      <c r="M26" s="34"/>
      <c r="N26" s="35"/>
      <c r="O26" s="30"/>
      <c r="P26" s="31"/>
      <c r="Q26" s="56"/>
      <c r="R26" s="16">
        <f>Q25/C25</f>
        <v>0.37534397358282884</v>
      </c>
    </row>
    <row r="27" ht="9.75" customHeight="1">
      <c r="R27" s="48"/>
    </row>
    <row r="28" ht="4.5" customHeight="1"/>
  </sheetData>
  <sheetProtection/>
  <mergeCells count="77">
    <mergeCell ref="B4:R4"/>
    <mergeCell ref="B5:B6"/>
    <mergeCell ref="C5:D6"/>
    <mergeCell ref="E5:R5"/>
    <mergeCell ref="E6:F6"/>
    <mergeCell ref="G6:H6"/>
    <mergeCell ref="I6:J6"/>
    <mergeCell ref="K6:L6"/>
    <mergeCell ref="M6:N6"/>
    <mergeCell ref="O6:P6"/>
    <mergeCell ref="Q6:R6"/>
    <mergeCell ref="B7:B8"/>
    <mergeCell ref="E7:E8"/>
    <mergeCell ref="G7:G8"/>
    <mergeCell ref="I7:I8"/>
    <mergeCell ref="K7:K8"/>
    <mergeCell ref="M7:M8"/>
    <mergeCell ref="O7:O8"/>
    <mergeCell ref="Q7:Q8"/>
    <mergeCell ref="B9:B10"/>
    <mergeCell ref="E9:E10"/>
    <mergeCell ref="G9:G10"/>
    <mergeCell ref="I9:I10"/>
    <mergeCell ref="K9:K10"/>
    <mergeCell ref="M9:M10"/>
    <mergeCell ref="O9:O10"/>
    <mergeCell ref="Q9:Q10"/>
    <mergeCell ref="B11:B12"/>
    <mergeCell ref="E11:E12"/>
    <mergeCell ref="G11:G12"/>
    <mergeCell ref="I11:I12"/>
    <mergeCell ref="K11:K12"/>
    <mergeCell ref="M11:M12"/>
    <mergeCell ref="O11:O12"/>
    <mergeCell ref="Q11:Q12"/>
    <mergeCell ref="B13:B14"/>
    <mergeCell ref="E13:E14"/>
    <mergeCell ref="G13:G14"/>
    <mergeCell ref="I13:I14"/>
    <mergeCell ref="K13:K14"/>
    <mergeCell ref="M13:M14"/>
    <mergeCell ref="O13:O14"/>
    <mergeCell ref="Q13:Q14"/>
    <mergeCell ref="B15:B16"/>
    <mergeCell ref="E15:E16"/>
    <mergeCell ref="G15:G16"/>
    <mergeCell ref="I15:I16"/>
    <mergeCell ref="K15:K16"/>
    <mergeCell ref="M15:M16"/>
    <mergeCell ref="O15:O16"/>
    <mergeCell ref="Q15:Q16"/>
    <mergeCell ref="B17:B18"/>
    <mergeCell ref="E17:E18"/>
    <mergeCell ref="G17:G18"/>
    <mergeCell ref="I17:I18"/>
    <mergeCell ref="K17:K18"/>
    <mergeCell ref="M17:M18"/>
    <mergeCell ref="E23:E24"/>
    <mergeCell ref="G23:G24"/>
    <mergeCell ref="Q23:Q24"/>
    <mergeCell ref="Q17:Q18"/>
    <mergeCell ref="B19:B20"/>
    <mergeCell ref="E19:E20"/>
    <mergeCell ref="G19:G20"/>
    <mergeCell ref="I19:I20"/>
    <mergeCell ref="K19:K20"/>
    <mergeCell ref="Q19:Q20"/>
    <mergeCell ref="B25:B26"/>
    <mergeCell ref="E25:E26"/>
    <mergeCell ref="G25:G26"/>
    <mergeCell ref="Q25:Q26"/>
    <mergeCell ref="B21:B22"/>
    <mergeCell ref="E21:E22"/>
    <mergeCell ref="G21:G22"/>
    <mergeCell ref="I21:I22"/>
    <mergeCell ref="Q21:Q22"/>
    <mergeCell ref="B23:B2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Nathalie Banck</cp:lastModifiedBy>
  <dcterms:created xsi:type="dcterms:W3CDTF">2015-06-04T13:05:52Z</dcterms:created>
  <dcterms:modified xsi:type="dcterms:W3CDTF">2015-06-17T07:16:45Z</dcterms:modified>
  <cp:category/>
  <cp:version/>
  <cp:contentType/>
  <cp:contentStatus/>
</cp:coreProperties>
</file>