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RFGM10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<sst xmlns="http://schemas.openxmlformats.org/spreadsheetml/2006/main" count="34" uniqueCount="26">
  <si>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Tableau RFGM 10. Nombre total d’USP cédées par rapport au nombre total d’unités stockées (patients nationaux et internationaux)</t>
  </si>
  <si>
    <t xml:space="preserve"> </t>
  </si>
  <si>
    <t>au 31 décembre 2011</t>
  </si>
  <si>
    <t>au 31 décembre 2012</t>
  </si>
  <si>
    <t>au 31 décembre 2013</t>
  </si>
  <si>
    <t>au 31 décembre 2014</t>
  </si>
  <si>
    <t>au 31 décembre 2015</t>
  </si>
  <si>
    <t>Total cédées</t>
  </si>
  <si>
    <t>BANQUES</t>
  </si>
  <si>
    <t>USP stockées</t>
  </si>
  <si>
    <t>USP cédées</t>
  </si>
  <si>
    <t>1994-2015</t>
  </si>
  <si>
    <t>Besançon</t>
  </si>
  <si>
    <t>Bordeaux</t>
  </si>
  <si>
    <t>Créteil</t>
  </si>
  <si>
    <t>Lille</t>
  </si>
  <si>
    <t>Marseille IPC</t>
  </si>
  <si>
    <t>Montpellier</t>
  </si>
  <si>
    <t>Nancy</t>
  </si>
  <si>
    <t>Paris Saint-Louis</t>
  </si>
  <si>
    <t>Anciennes USP</t>
  </si>
  <si>
    <t>Nouvelles USP</t>
  </si>
  <si>
    <t>Poitiers</t>
  </si>
  <si>
    <t>Rennes</t>
  </si>
  <si>
    <t>Rhône-Alpes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</si>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</sst>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50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i/>
      <sz val="8"/>
      <color indexed="23"/>
      <name val="Arial"/>
      <family val="2"/>
    </font>
    <font>
      <i/>
      <sz val="9"/>
      <name val="Arial"/>
      <family val="2"/>
    </font>
    <font>
      <b/>
      <i/>
      <sz val="9"/>
      <color indexed="23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12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0">
    <xf numFmtId="0" fontId="0" fillId="0" borderId="0" xfId="0" applyAlignment="1">
      <alignment/>
    </xf>
    <xf numFmtId="0" fontId="18" fillId="0" borderId="0" xfId="111" applyFont="1">
      <alignment/>
      <protection/>
    </xf>
    <xf numFmtId="0" fontId="19" fillId="0" borderId="0" xfId="111" applyFont="1" applyAlignment="1">
      <alignment horizontal="left"/>
      <protection/>
    </xf>
    <xf numFmtId="0" fontId="18" fillId="0" borderId="0" xfId="111" applyFont="1" applyAlignment="1">
      <alignment horizontal="center"/>
      <protection/>
    </xf>
    <xf numFmtId="0" fontId="20" fillId="0" borderId="0" xfId="111" applyFont="1">
      <alignment/>
      <protection/>
    </xf>
    <xf numFmtId="0" fontId="21" fillId="33" borderId="10" xfId="111" applyFont="1" applyFill="1" applyBorder="1" applyAlignment="1">
      <alignment horizontal="right" vertical="center" wrapText="1"/>
      <protection/>
    </xf>
    <xf numFmtId="0" fontId="21" fillId="33" borderId="11" xfId="111" applyFont="1" applyFill="1" applyBorder="1" applyAlignment="1">
      <alignment horizontal="right" vertical="center" wrapText="1"/>
      <protection/>
    </xf>
    <xf numFmtId="0" fontId="21" fillId="33" borderId="12" xfId="111" applyFont="1" applyFill="1" applyBorder="1" applyAlignment="1">
      <alignment horizontal="right" vertical="center" wrapText="1"/>
      <protection/>
    </xf>
    <xf numFmtId="0" fontId="22" fillId="0" borderId="0" xfId="111" applyFont="1" applyAlignment="1">
      <alignment horizontal="center"/>
      <protection/>
    </xf>
    <xf numFmtId="0" fontId="21" fillId="33" borderId="12" xfId="111" applyFont="1" applyFill="1" applyBorder="1" applyAlignment="1">
      <alignment horizontal="center" vertical="center"/>
      <protection/>
    </xf>
    <xf numFmtId="0" fontId="22" fillId="0" borderId="0" xfId="111" applyFont="1" applyAlignment="1">
      <alignment/>
      <protection/>
    </xf>
    <xf numFmtId="0" fontId="20" fillId="0" borderId="13" xfId="111" applyFont="1" applyBorder="1" applyAlignment="1">
      <alignment horizontal="left" vertical="center" indent="1"/>
      <protection/>
    </xf>
    <xf numFmtId="0" fontId="20" fillId="0" borderId="14" xfId="111" applyFont="1" applyBorder="1" applyAlignment="1">
      <alignment horizontal="left"/>
      <protection/>
    </xf>
    <xf numFmtId="3" fontId="20" fillId="0" borderId="15" xfId="111" applyNumberFormat="1" applyFont="1" applyFill="1" applyBorder="1" applyAlignment="1">
      <alignment horizontal="right" indent="1"/>
      <protection/>
    </xf>
    <xf numFmtId="1" fontId="20" fillId="0" borderId="15" xfId="111" applyNumberFormat="1" applyFont="1" applyFill="1" applyBorder="1" applyAlignment="1">
      <alignment horizontal="right" indent="1"/>
      <protection/>
    </xf>
    <xf numFmtId="1" fontId="20" fillId="0" borderId="15" xfId="111" applyNumberFormat="1" applyFont="1" applyBorder="1" applyAlignment="1">
      <alignment horizontal="right" indent="1"/>
      <protection/>
    </xf>
    <xf numFmtId="0" fontId="23" fillId="0" borderId="0" xfId="111" applyFont="1" applyAlignment="1">
      <alignment horizontal="right"/>
      <protection/>
    </xf>
    <xf numFmtId="0" fontId="20" fillId="0" borderId="16" xfId="111" applyFont="1" applyBorder="1" applyAlignment="1">
      <alignment horizontal="left" vertical="center" indent="1"/>
      <protection/>
    </xf>
    <xf numFmtId="0" fontId="20" fillId="0" borderId="17" xfId="111" applyFont="1" applyBorder="1" applyAlignment="1">
      <alignment horizontal="left"/>
      <protection/>
    </xf>
    <xf numFmtId="3" fontId="20" fillId="0" borderId="18" xfId="111" applyNumberFormat="1" applyFont="1" applyFill="1" applyBorder="1" applyAlignment="1">
      <alignment horizontal="right" indent="1"/>
      <protection/>
    </xf>
    <xf numFmtId="10" fontId="24" fillId="0" borderId="18" xfId="111" applyNumberFormat="1" applyFont="1" applyFill="1" applyBorder="1" applyAlignment="1">
      <alignment horizontal="right"/>
      <protection/>
    </xf>
    <xf numFmtId="164" fontId="24" fillId="0" borderId="18" xfId="111" applyNumberFormat="1" applyFont="1" applyBorder="1" applyAlignment="1">
      <alignment horizontal="right"/>
      <protection/>
    </xf>
    <xf numFmtId="0" fontId="20" fillId="0" borderId="19" xfId="111" applyFont="1" applyBorder="1" applyAlignment="1">
      <alignment horizontal="left"/>
      <protection/>
    </xf>
    <xf numFmtId="3" fontId="20" fillId="0" borderId="20" xfId="111" applyNumberFormat="1" applyFont="1" applyFill="1" applyBorder="1" applyAlignment="1">
      <alignment horizontal="right" indent="1"/>
      <protection/>
    </xf>
    <xf numFmtId="1" fontId="20" fillId="0" borderId="20" xfId="111" applyNumberFormat="1" applyFont="1" applyFill="1" applyBorder="1" applyAlignment="1">
      <alignment horizontal="right" indent="1"/>
      <protection/>
    </xf>
    <xf numFmtId="1" fontId="20" fillId="0" borderId="20" xfId="111" applyNumberFormat="1" applyFont="1" applyBorder="1" applyAlignment="1">
      <alignment horizontal="right" indent="1"/>
      <protection/>
    </xf>
    <xf numFmtId="10" fontId="24" fillId="0" borderId="20" xfId="111" applyNumberFormat="1" applyFont="1" applyFill="1" applyBorder="1" applyAlignment="1">
      <alignment horizontal="right"/>
      <protection/>
    </xf>
    <xf numFmtId="164" fontId="24" fillId="0" borderId="20" xfId="111" applyNumberFormat="1" applyFont="1" applyBorder="1" applyAlignment="1">
      <alignment horizontal="right"/>
      <protection/>
    </xf>
    <xf numFmtId="1" fontId="20" fillId="0" borderId="15" xfId="111" applyNumberFormat="1" applyFont="1" applyBorder="1" applyAlignment="1">
      <alignment horizontal="right"/>
      <protection/>
    </xf>
    <xf numFmtId="164" fontId="24" fillId="0" borderId="18" xfId="111" applyNumberFormat="1" applyFont="1" applyFill="1" applyBorder="1" applyAlignment="1">
      <alignment horizontal="right"/>
      <protection/>
    </xf>
    <xf numFmtId="164" fontId="24" fillId="34" borderId="15" xfId="111" applyNumberFormat="1" applyFont="1" applyFill="1" applyBorder="1" applyAlignment="1">
      <alignment horizontal="right"/>
      <protection/>
    </xf>
    <xf numFmtId="10" fontId="24" fillId="34" borderId="15" xfId="111" applyNumberFormat="1" applyFont="1" applyFill="1" applyBorder="1" applyAlignment="1">
      <alignment horizontal="right"/>
      <protection/>
    </xf>
    <xf numFmtId="164" fontId="24" fillId="34" borderId="18" xfId="111" applyNumberFormat="1" applyFont="1" applyFill="1" applyBorder="1" applyAlignment="1">
      <alignment horizontal="right"/>
      <protection/>
    </xf>
    <xf numFmtId="10" fontId="24" fillId="34" borderId="18" xfId="111" applyNumberFormat="1" applyFont="1" applyFill="1" applyBorder="1" applyAlignment="1">
      <alignment horizontal="right"/>
      <protection/>
    </xf>
    <xf numFmtId="0" fontId="25" fillId="0" borderId="0" xfId="111" applyFont="1" applyAlignment="1">
      <alignment horizontal="right"/>
      <protection/>
    </xf>
    <xf numFmtId="0" fontId="20" fillId="0" borderId="21" xfId="111" applyFont="1" applyBorder="1" applyAlignment="1">
      <alignment horizontal="left" vertical="center" indent="1"/>
      <protection/>
    </xf>
    <xf numFmtId="9" fontId="24" fillId="0" borderId="20" xfId="111" applyNumberFormat="1" applyFont="1" applyFill="1" applyBorder="1" applyAlignment="1">
      <alignment horizontal="right"/>
      <protection/>
    </xf>
    <xf numFmtId="9" fontId="24" fillId="0" borderId="18" xfId="111" applyNumberFormat="1" applyFont="1" applyFill="1" applyBorder="1" applyAlignment="1">
      <alignment horizontal="right"/>
      <protection/>
    </xf>
    <xf numFmtId="0" fontId="20" fillId="0" borderId="14" xfId="111" applyFont="1" applyBorder="1" applyAlignment="1">
      <alignment horizontal="left" vertical="center"/>
      <protection/>
    </xf>
    <xf numFmtId="0" fontId="20" fillId="0" borderId="19" xfId="111" applyFont="1" applyBorder="1" applyAlignment="1">
      <alignment horizontal="left" vertical="center"/>
      <protection/>
    </xf>
    <xf numFmtId="164" fontId="24" fillId="0" borderId="20" xfId="111" applyNumberFormat="1" applyFont="1" applyFill="1" applyBorder="1" applyAlignment="1">
      <alignment horizontal="center"/>
      <protection/>
    </xf>
    <xf numFmtId="164" fontId="24" fillId="0" borderId="20" xfId="111" applyNumberFormat="1" applyFont="1" applyFill="1" applyBorder="1" applyAlignment="1">
      <alignment horizontal="right"/>
      <protection/>
    </xf>
    <xf numFmtId="3" fontId="20" fillId="0" borderId="20" xfId="111" applyNumberFormat="1" applyFont="1" applyFill="1" applyBorder="1" applyAlignment="1" quotePrefix="1">
      <alignment horizontal="right" indent="1"/>
      <protection/>
    </xf>
    <xf numFmtId="3" fontId="20" fillId="0" borderId="20" xfId="111" applyNumberFormat="1" applyFont="1" applyFill="1" applyBorder="1" applyAlignment="1" quotePrefix="1">
      <alignment horizontal="center"/>
      <protection/>
    </xf>
    <xf numFmtId="0" fontId="20" fillId="0" borderId="14" xfId="111" applyFont="1" applyBorder="1" applyAlignment="1">
      <alignment horizontal="left" vertical="center"/>
      <protection/>
    </xf>
    <xf numFmtId="3" fontId="20" fillId="0" borderId="15" xfId="111" applyNumberFormat="1" applyFont="1" applyFill="1" applyBorder="1" applyAlignment="1" quotePrefix="1">
      <alignment horizontal="right" indent="1"/>
      <protection/>
    </xf>
    <xf numFmtId="1" fontId="20" fillId="0" borderId="20" xfId="111" applyNumberFormat="1" applyFont="1" applyBorder="1" applyAlignment="1">
      <alignment horizontal="right"/>
      <protection/>
    </xf>
    <xf numFmtId="0" fontId="20" fillId="0" borderId="17" xfId="111" applyFont="1" applyBorder="1" applyAlignment="1">
      <alignment horizontal="left" vertical="center"/>
      <protection/>
    </xf>
    <xf numFmtId="3" fontId="20" fillId="0" borderId="18" xfId="111" applyNumberFormat="1" applyFont="1" applyFill="1" applyBorder="1" applyAlignment="1" quotePrefix="1">
      <alignment horizontal="center"/>
      <protection/>
    </xf>
    <xf numFmtId="0" fontId="25" fillId="0" borderId="21" xfId="111" applyFont="1" applyBorder="1" applyAlignment="1">
      <alignment horizontal="right"/>
      <protection/>
    </xf>
    <xf numFmtId="0" fontId="21" fillId="33" borderId="13" xfId="111" applyFont="1" applyFill="1" applyBorder="1" applyAlignment="1">
      <alignment horizontal="left" vertical="center"/>
      <protection/>
    </xf>
    <xf numFmtId="0" fontId="21" fillId="33" borderId="14" xfId="111" applyFont="1" applyFill="1" applyBorder="1" applyAlignment="1">
      <alignment horizontal="left" vertical="center"/>
      <protection/>
    </xf>
    <xf numFmtId="3" fontId="21" fillId="33" borderId="15" xfId="111" applyNumberFormat="1" applyFont="1" applyFill="1" applyBorder="1" applyAlignment="1">
      <alignment horizontal="right" indent="1"/>
      <protection/>
    </xf>
    <xf numFmtId="0" fontId="26" fillId="0" borderId="0" xfId="111" applyFont="1" applyAlignment="1">
      <alignment/>
      <protection/>
    </xf>
    <xf numFmtId="0" fontId="21" fillId="33" borderId="16" xfId="111" applyFont="1" applyFill="1" applyBorder="1" applyAlignment="1">
      <alignment horizontal="left" vertical="center"/>
      <protection/>
    </xf>
    <xf numFmtId="0" fontId="21" fillId="33" borderId="17" xfId="111" applyFont="1" applyFill="1" applyBorder="1" applyAlignment="1">
      <alignment horizontal="left" vertical="center"/>
      <protection/>
    </xf>
    <xf numFmtId="10" fontId="27" fillId="33" borderId="18" xfId="111" applyNumberFormat="1" applyFont="1" applyFill="1" applyBorder="1" applyAlignment="1">
      <alignment horizontal="right"/>
      <protection/>
    </xf>
    <xf numFmtId="164" fontId="27" fillId="33" borderId="18" xfId="111" applyNumberFormat="1" applyFont="1" applyFill="1" applyBorder="1" applyAlignment="1">
      <alignment horizontal="right"/>
      <protection/>
    </xf>
    <xf numFmtId="0" fontId="28" fillId="0" borderId="0" xfId="111" applyFont="1" applyAlignment="1">
      <alignment/>
      <protection/>
    </xf>
    <xf numFmtId="0" fontId="29" fillId="0" borderId="0" xfId="111" applyFont="1" applyAlignment="1">
      <alignment horizontal="right"/>
      <protection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USP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33"/>
  <sheetViews>
    <sheetView showGridLines="0" tabSelected="1" zoomScalePageLayoutView="0" workbookViewId="0" topLeftCell="A1">
      <selection activeCell="H13" sqref="H13"/>
    </sheetView>
  </sheetViews>
  <sheetFormatPr defaultColWidth="11.00390625" defaultRowHeight="12.75"/>
  <cols>
    <col min="1" max="1" width="0.875" style="1" customWidth="1"/>
    <col min="2" max="2" width="16.25390625" style="1" customWidth="1"/>
    <col min="3" max="3" width="12.875" style="1" customWidth="1"/>
    <col min="4" max="9" width="8.375" style="1" customWidth="1"/>
    <col min="10" max="10" width="8.375" style="0" customWidth="1"/>
    <col min="11" max="11" width="8.00390625" style="0" customWidth="1"/>
    <col min="12" max="14" width="8.375" style="1" customWidth="1"/>
    <col min="15" max="15" width="4.25390625" style="1" customWidth="1"/>
    <col min="16" max="16384" width="11.375" style="1" customWidth="1"/>
  </cols>
  <sheetData>
    <row r="2" spans="2:14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3.75" customHeight="1">
      <c r="A3" s="3"/>
      <c r="B3" s="3"/>
      <c r="C3" s="3"/>
    </row>
    <row r="4" spans="2:14" ht="28.5" customHeight="1">
      <c r="B4" s="4" t="s">
        <v>1</v>
      </c>
      <c r="C4" s="4"/>
      <c r="D4" s="5" t="s">
        <v>2</v>
      </c>
      <c r="E4" s="6"/>
      <c r="F4" s="5" t="s">
        <v>3</v>
      </c>
      <c r="G4" s="6"/>
      <c r="H4" s="5" t="s">
        <v>4</v>
      </c>
      <c r="I4" s="6"/>
      <c r="J4" s="5" t="s">
        <v>5</v>
      </c>
      <c r="K4" s="6"/>
      <c r="L4" s="5" t="s">
        <v>6</v>
      </c>
      <c r="M4" s="6"/>
      <c r="N4" s="7" t="s">
        <v>7</v>
      </c>
    </row>
    <row r="5" spans="2:14" s="8" customFormat="1" ht="36">
      <c r="B5" s="9" t="s">
        <v>8</v>
      </c>
      <c r="C5" s="9"/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7" t="s">
        <v>11</v>
      </c>
    </row>
    <row r="6" spans="2:14" s="10" customFormat="1" ht="12.75" customHeight="1">
      <c r="B6" s="11" t="s">
        <v>12</v>
      </c>
      <c r="C6" s="12"/>
      <c r="D6" s="13">
        <v>6035</v>
      </c>
      <c r="E6" s="14">
        <v>57</v>
      </c>
      <c r="F6" s="13">
        <v>7093</v>
      </c>
      <c r="G6" s="14">
        <v>54</v>
      </c>
      <c r="H6" s="13">
        <v>7984</v>
      </c>
      <c r="I6" s="14">
        <v>52</v>
      </c>
      <c r="J6" s="13">
        <v>8278</v>
      </c>
      <c r="K6" s="14">
        <v>47</v>
      </c>
      <c r="L6" s="13">
        <v>8310</v>
      </c>
      <c r="M6" s="14">
        <v>36</v>
      </c>
      <c r="N6" s="15">
        <v>765</v>
      </c>
    </row>
    <row r="7" spans="2:14" s="16" customFormat="1" ht="12.75" customHeight="1">
      <c r="B7" s="17"/>
      <c r="C7" s="18"/>
      <c r="D7" s="19"/>
      <c r="E7" s="20">
        <f>E6/D6</f>
        <v>0.00944490472245236</v>
      </c>
      <c r="F7" s="19"/>
      <c r="G7" s="20">
        <f>G6/F6</f>
        <v>0.007613139715212181</v>
      </c>
      <c r="H7" s="19"/>
      <c r="I7" s="20">
        <f>I6/H6</f>
        <v>0.006513026052104208</v>
      </c>
      <c r="J7" s="19"/>
      <c r="K7" s="20">
        <f>K6/J6</f>
        <v>0.005677699927518725</v>
      </c>
      <c r="L7" s="19"/>
      <c r="M7" s="20">
        <f>M6/L6</f>
        <v>0.004332129963898917</v>
      </c>
      <c r="N7" s="21">
        <f>N6/J6</f>
        <v>0.09241362647982604</v>
      </c>
    </row>
    <row r="8" spans="2:14" s="10" customFormat="1" ht="12.75" customHeight="1">
      <c r="B8" s="11" t="s">
        <v>13</v>
      </c>
      <c r="C8" s="22"/>
      <c r="D8" s="23">
        <v>3611</v>
      </c>
      <c r="E8" s="24">
        <v>40</v>
      </c>
      <c r="F8" s="23">
        <v>4355</v>
      </c>
      <c r="G8" s="24">
        <v>31</v>
      </c>
      <c r="H8" s="23">
        <v>5223</v>
      </c>
      <c r="I8" s="24">
        <v>41</v>
      </c>
      <c r="J8" s="23">
        <v>5648</v>
      </c>
      <c r="K8" s="24">
        <v>49</v>
      </c>
      <c r="L8" s="23">
        <v>5890</v>
      </c>
      <c r="M8" s="24">
        <v>27</v>
      </c>
      <c r="N8" s="25">
        <v>464</v>
      </c>
    </row>
    <row r="9" spans="2:14" s="16" customFormat="1" ht="12.75" customHeight="1">
      <c r="B9" s="17"/>
      <c r="C9" s="22"/>
      <c r="D9" s="23"/>
      <c r="E9" s="26">
        <f>E8/D8</f>
        <v>0.011077263915812794</v>
      </c>
      <c r="F9" s="23"/>
      <c r="G9" s="26">
        <f>G8/F8</f>
        <v>0.00711825487944891</v>
      </c>
      <c r="H9" s="23"/>
      <c r="I9" s="26">
        <f>I8/H8</f>
        <v>0.007849894696534559</v>
      </c>
      <c r="J9" s="23"/>
      <c r="K9" s="26">
        <f>K8/J8</f>
        <v>0.008675637393767706</v>
      </c>
      <c r="L9" s="23"/>
      <c r="M9" s="20">
        <f>M8/L8</f>
        <v>0.0045840407470288625</v>
      </c>
      <c r="N9" s="27">
        <f>N8/J8</f>
        <v>0.0821529745042493</v>
      </c>
    </row>
    <row r="10" spans="2:14" s="16" customFormat="1" ht="12.75" customHeight="1">
      <c r="B10" s="11" t="s">
        <v>14</v>
      </c>
      <c r="C10" s="12"/>
      <c r="D10" s="13">
        <v>821</v>
      </c>
      <c r="E10" s="14">
        <v>7</v>
      </c>
      <c r="F10" s="13">
        <v>1496</v>
      </c>
      <c r="G10" s="14">
        <v>17</v>
      </c>
      <c r="H10" s="13">
        <v>2526</v>
      </c>
      <c r="I10" s="14">
        <v>21</v>
      </c>
      <c r="J10" s="13">
        <v>2664</v>
      </c>
      <c r="K10" s="14">
        <v>32</v>
      </c>
      <c r="L10" s="13">
        <v>2845</v>
      </c>
      <c r="M10" s="24">
        <v>26</v>
      </c>
      <c r="N10" s="28">
        <v>97</v>
      </c>
    </row>
    <row r="11" spans="2:14" s="16" customFormat="1" ht="12.75" customHeight="1">
      <c r="B11" s="17"/>
      <c r="C11" s="18"/>
      <c r="D11" s="20"/>
      <c r="E11" s="20">
        <f>E10/D10</f>
        <v>0.008526187576126675</v>
      </c>
      <c r="F11" s="29"/>
      <c r="G11" s="20">
        <f>G10/F10</f>
        <v>0.011363636363636364</v>
      </c>
      <c r="H11" s="29"/>
      <c r="I11" s="20">
        <f>I10/H10</f>
        <v>0.00831353919239905</v>
      </c>
      <c r="J11" s="29"/>
      <c r="K11" s="20">
        <f>K10/J10</f>
        <v>0.012012012012012012</v>
      </c>
      <c r="L11" s="29"/>
      <c r="M11" s="20">
        <f>M10/L10</f>
        <v>0.009138840070298769</v>
      </c>
      <c r="N11" s="21">
        <f>N10/J10</f>
        <v>0.03641141141141141</v>
      </c>
    </row>
    <row r="12" spans="2:14" s="16" customFormat="1" ht="12.75" customHeight="1">
      <c r="B12" s="11" t="s">
        <v>15</v>
      </c>
      <c r="C12" s="22"/>
      <c r="D12" s="30"/>
      <c r="E12" s="31"/>
      <c r="F12" s="13">
        <v>326</v>
      </c>
      <c r="G12" s="13">
        <v>1</v>
      </c>
      <c r="H12" s="13">
        <v>1122</v>
      </c>
      <c r="I12" s="13">
        <v>11</v>
      </c>
      <c r="J12" s="13">
        <v>1576</v>
      </c>
      <c r="K12" s="13">
        <v>20</v>
      </c>
      <c r="L12" s="13">
        <v>1632</v>
      </c>
      <c r="M12" s="24">
        <v>26</v>
      </c>
      <c r="N12" s="25">
        <v>64</v>
      </c>
    </row>
    <row r="13" spans="2:14" s="16" customFormat="1" ht="12.75" customHeight="1">
      <c r="B13" s="17"/>
      <c r="C13" s="22"/>
      <c r="D13" s="32"/>
      <c r="E13" s="33"/>
      <c r="F13" s="29"/>
      <c r="G13" s="20">
        <f>G12/F12</f>
        <v>0.003067484662576687</v>
      </c>
      <c r="H13" s="29"/>
      <c r="I13" s="20">
        <f>I12/H12</f>
        <v>0.00980392156862745</v>
      </c>
      <c r="J13" s="29"/>
      <c r="K13" s="20">
        <f>K12/J12</f>
        <v>0.012690355329949238</v>
      </c>
      <c r="L13" s="29"/>
      <c r="M13" s="20">
        <f>M12/L12</f>
        <v>0.015931372549019607</v>
      </c>
      <c r="N13" s="27">
        <f>N12/J12</f>
        <v>0.04060913705583756</v>
      </c>
    </row>
    <row r="14" spans="2:14" s="34" customFormat="1" ht="12.75" customHeight="1">
      <c r="B14" s="11" t="s">
        <v>16</v>
      </c>
      <c r="C14" s="12"/>
      <c r="D14" s="23">
        <v>188</v>
      </c>
      <c r="E14" s="24">
        <v>0</v>
      </c>
      <c r="F14" s="23">
        <v>408</v>
      </c>
      <c r="G14" s="24">
        <v>3</v>
      </c>
      <c r="H14" s="23">
        <v>669</v>
      </c>
      <c r="I14" s="24">
        <v>6</v>
      </c>
      <c r="J14" s="23">
        <v>672</v>
      </c>
      <c r="K14" s="24">
        <v>9</v>
      </c>
      <c r="L14" s="13">
        <v>664</v>
      </c>
      <c r="M14" s="24">
        <v>7</v>
      </c>
      <c r="N14" s="15">
        <v>28</v>
      </c>
    </row>
    <row r="15" spans="2:14" s="16" customFormat="1" ht="12.75" customHeight="1">
      <c r="B15" s="35"/>
      <c r="C15" s="22"/>
      <c r="D15" s="23"/>
      <c r="E15" s="36">
        <f>E14/D14</f>
        <v>0</v>
      </c>
      <c r="F15" s="23"/>
      <c r="G15" s="36">
        <f>G14/F14</f>
        <v>0.007352941176470588</v>
      </c>
      <c r="H15" s="23"/>
      <c r="I15" s="36">
        <f>I14/H14</f>
        <v>0.008968609865470852</v>
      </c>
      <c r="J15" s="23"/>
      <c r="K15" s="36">
        <f>K14/J14</f>
        <v>0.013392857142857142</v>
      </c>
      <c r="L15" s="29"/>
      <c r="M15" s="36">
        <f>M14/L14</f>
        <v>0.010542168674698794</v>
      </c>
      <c r="N15" s="27">
        <f>N14/J14</f>
        <v>0.041666666666666664</v>
      </c>
    </row>
    <row r="16" spans="2:14" s="16" customFormat="1" ht="12.75" customHeight="1">
      <c r="B16" s="11" t="s">
        <v>17</v>
      </c>
      <c r="C16" s="12"/>
      <c r="D16" s="13">
        <v>825</v>
      </c>
      <c r="E16" s="14">
        <v>5</v>
      </c>
      <c r="F16" s="13">
        <v>1867</v>
      </c>
      <c r="G16" s="14">
        <v>15</v>
      </c>
      <c r="H16" s="13">
        <v>2499</v>
      </c>
      <c r="I16" s="14">
        <v>14</v>
      </c>
      <c r="J16" s="13">
        <v>2507</v>
      </c>
      <c r="K16" s="14">
        <v>25</v>
      </c>
      <c r="L16" s="13">
        <v>2527</v>
      </c>
      <c r="M16" s="13">
        <v>13</v>
      </c>
      <c r="N16" s="28">
        <v>60</v>
      </c>
    </row>
    <row r="17" spans="2:14" s="16" customFormat="1" ht="12.75" customHeight="1">
      <c r="B17" s="17"/>
      <c r="C17" s="18"/>
      <c r="D17" s="29"/>
      <c r="E17" s="37">
        <f>E16/D16</f>
        <v>0.006060606060606061</v>
      </c>
      <c r="F17" s="29"/>
      <c r="G17" s="37">
        <f>G16/F16</f>
        <v>0.008034279592929834</v>
      </c>
      <c r="H17" s="29"/>
      <c r="I17" s="37">
        <f>I16/H16</f>
        <v>0.0056022408963585435</v>
      </c>
      <c r="J17" s="29"/>
      <c r="K17" s="37">
        <f>K16/J16</f>
        <v>0.00997207818109294</v>
      </c>
      <c r="L17" s="29"/>
      <c r="M17" s="26">
        <f>M16/L16</f>
        <v>0.0051444400474871385</v>
      </c>
      <c r="N17" s="21">
        <f>N16/J16</f>
        <v>0.023932987634623055</v>
      </c>
    </row>
    <row r="18" spans="2:14" s="16" customFormat="1" ht="12.75" customHeight="1">
      <c r="B18" s="11" t="s">
        <v>18</v>
      </c>
      <c r="C18" s="12"/>
      <c r="D18" s="30"/>
      <c r="E18" s="31"/>
      <c r="F18" s="30"/>
      <c r="G18" s="31"/>
      <c r="H18" s="14">
        <v>60</v>
      </c>
      <c r="I18" s="24">
        <v>1</v>
      </c>
      <c r="J18" s="14">
        <v>114</v>
      </c>
      <c r="K18" s="24">
        <v>1</v>
      </c>
      <c r="L18" s="13">
        <v>147</v>
      </c>
      <c r="M18" s="13">
        <v>1</v>
      </c>
      <c r="N18" s="15">
        <v>3</v>
      </c>
    </row>
    <row r="19" spans="2:14" s="16" customFormat="1" ht="12.75" customHeight="1">
      <c r="B19" s="17"/>
      <c r="C19" s="18"/>
      <c r="D19" s="32"/>
      <c r="E19" s="33"/>
      <c r="F19" s="32"/>
      <c r="G19" s="33"/>
      <c r="H19" s="37"/>
      <c r="I19" s="36">
        <f>I18/H18</f>
        <v>0.016666666666666666</v>
      </c>
      <c r="J19" s="37"/>
      <c r="K19" s="36">
        <f>K18/J18</f>
        <v>0.008771929824561403</v>
      </c>
      <c r="L19" s="29"/>
      <c r="M19" s="26">
        <f>M18/L18</f>
        <v>0.006802721088435374</v>
      </c>
      <c r="N19" s="27">
        <f>N18/J18</f>
        <v>0.02631578947368421</v>
      </c>
    </row>
    <row r="20" spans="2:14" s="10" customFormat="1" ht="12.75" customHeight="1">
      <c r="B20" s="11" t="s">
        <v>19</v>
      </c>
      <c r="C20" s="38" t="s">
        <v>20</v>
      </c>
      <c r="D20" s="13">
        <v>1061</v>
      </c>
      <c r="E20" s="14">
        <v>21</v>
      </c>
      <c r="F20" s="13">
        <v>1044</v>
      </c>
      <c r="G20" s="14">
        <v>15</v>
      </c>
      <c r="H20" s="13">
        <v>1023</v>
      </c>
      <c r="I20" s="14">
        <v>13</v>
      </c>
      <c r="J20" s="13">
        <v>1010</v>
      </c>
      <c r="K20" s="14">
        <v>8</v>
      </c>
      <c r="L20" s="13">
        <v>939</v>
      </c>
      <c r="M20" s="14">
        <v>6</v>
      </c>
      <c r="N20" s="15">
        <v>446</v>
      </c>
    </row>
    <row r="21" spans="2:14" s="16" customFormat="1" ht="12.75" customHeight="1">
      <c r="B21" s="35"/>
      <c r="C21" s="39"/>
      <c r="D21" s="40"/>
      <c r="E21" s="26">
        <f>E20/D20</f>
        <v>0.019792648444863337</v>
      </c>
      <c r="F21" s="40"/>
      <c r="G21" s="26">
        <f>G20/F20</f>
        <v>0.014367816091954023</v>
      </c>
      <c r="H21" s="40"/>
      <c r="I21" s="26">
        <f>I20/H20</f>
        <v>0.01270772238514174</v>
      </c>
      <c r="J21" s="40"/>
      <c r="K21" s="26">
        <f>K20/J20</f>
        <v>0.007920792079207921</v>
      </c>
      <c r="L21" s="41"/>
      <c r="M21" s="26">
        <f>M20/L20</f>
        <v>0.006389776357827476</v>
      </c>
      <c r="N21" s="27">
        <f>N20/J20</f>
        <v>0.4415841584158416</v>
      </c>
    </row>
    <row r="22" spans="2:14" s="34" customFormat="1" ht="12.75" customHeight="1">
      <c r="B22" s="35"/>
      <c r="C22" s="39" t="s">
        <v>21</v>
      </c>
      <c r="D22" s="42">
        <v>1489</v>
      </c>
      <c r="E22" s="24">
        <v>18</v>
      </c>
      <c r="F22" s="42">
        <v>2176</v>
      </c>
      <c r="G22" s="24">
        <v>16</v>
      </c>
      <c r="H22" s="42">
        <v>2841</v>
      </c>
      <c r="I22" s="24">
        <v>27</v>
      </c>
      <c r="J22" s="42">
        <v>3159</v>
      </c>
      <c r="K22" s="24">
        <v>33</v>
      </c>
      <c r="L22" s="23">
        <v>3259</v>
      </c>
      <c r="M22" s="24">
        <v>18</v>
      </c>
      <c r="N22" s="25">
        <v>101</v>
      </c>
    </row>
    <row r="23" spans="2:14" s="34" customFormat="1" ht="12.75" customHeight="1">
      <c r="B23" s="35"/>
      <c r="C23" s="39"/>
      <c r="D23" s="43"/>
      <c r="E23" s="36">
        <f>E22/D22</f>
        <v>0.01208865010073875</v>
      </c>
      <c r="F23" s="43"/>
      <c r="G23" s="37">
        <f>G22/F22</f>
        <v>0.007352941176470588</v>
      </c>
      <c r="H23" s="43"/>
      <c r="I23" s="37">
        <f>I22/H22</f>
        <v>0.009503695881731784</v>
      </c>
      <c r="J23" s="43"/>
      <c r="K23" s="37">
        <f>K22/J22</f>
        <v>0.010446343779677113</v>
      </c>
      <c r="L23" s="29"/>
      <c r="M23" s="36">
        <f>M22/L22</f>
        <v>0.005523166615526235</v>
      </c>
      <c r="N23" s="21">
        <f>N22/J22</f>
        <v>0.0319721430832542</v>
      </c>
    </row>
    <row r="24" spans="2:14" s="34" customFormat="1" ht="12.75" customHeight="1">
      <c r="B24" s="11" t="s">
        <v>22</v>
      </c>
      <c r="C24" s="44"/>
      <c r="D24" s="45">
        <v>30</v>
      </c>
      <c r="E24" s="14">
        <v>0</v>
      </c>
      <c r="F24" s="45">
        <v>244</v>
      </c>
      <c r="G24" s="24">
        <v>0</v>
      </c>
      <c r="H24" s="45">
        <v>709</v>
      </c>
      <c r="I24" s="24">
        <v>2</v>
      </c>
      <c r="J24" s="45">
        <v>925</v>
      </c>
      <c r="K24" s="24">
        <v>10</v>
      </c>
      <c r="L24" s="13">
        <v>998</v>
      </c>
      <c r="M24" s="13">
        <v>4</v>
      </c>
      <c r="N24" s="46">
        <v>10</v>
      </c>
    </row>
    <row r="25" spans="2:14" s="34" customFormat="1" ht="12.75" customHeight="1">
      <c r="B25" s="17"/>
      <c r="C25" s="47"/>
      <c r="D25" s="48"/>
      <c r="E25" s="36">
        <f>E24/D24</f>
        <v>0</v>
      </c>
      <c r="F25" s="48"/>
      <c r="G25" s="37">
        <f>G24/F24</f>
        <v>0</v>
      </c>
      <c r="H25" s="48"/>
      <c r="I25" s="37">
        <f>I24/H24</f>
        <v>0.0028208744710860366</v>
      </c>
      <c r="J25" s="48"/>
      <c r="K25" s="37">
        <f>K24/J24</f>
        <v>0.010810810810810811</v>
      </c>
      <c r="L25" s="29"/>
      <c r="M25" s="26">
        <f>M24/L24</f>
        <v>0.004008016032064128</v>
      </c>
      <c r="N25" s="21">
        <f>N24/J24</f>
        <v>0.010810810810810811</v>
      </c>
    </row>
    <row r="26" spans="2:14" s="34" customFormat="1" ht="12.75" customHeight="1">
      <c r="B26" s="11" t="s">
        <v>23</v>
      </c>
      <c r="C26" s="44"/>
      <c r="D26" s="45">
        <v>375</v>
      </c>
      <c r="E26" s="14">
        <v>4</v>
      </c>
      <c r="F26" s="45">
        <v>846</v>
      </c>
      <c r="G26" s="24">
        <v>13</v>
      </c>
      <c r="H26" s="45">
        <v>1300</v>
      </c>
      <c r="I26" s="24">
        <v>15</v>
      </c>
      <c r="J26" s="45">
        <v>1433</v>
      </c>
      <c r="K26" s="24">
        <v>18</v>
      </c>
      <c r="L26" s="13">
        <v>1426</v>
      </c>
      <c r="M26" s="13">
        <v>12</v>
      </c>
      <c r="N26" s="46">
        <v>56</v>
      </c>
    </row>
    <row r="27" spans="2:14" s="34" customFormat="1" ht="12.75" customHeight="1">
      <c r="B27" s="17"/>
      <c r="C27" s="47"/>
      <c r="D27" s="48"/>
      <c r="E27" s="36">
        <f>E26/D26</f>
        <v>0.010666666666666666</v>
      </c>
      <c r="F27" s="48"/>
      <c r="G27" s="36">
        <f>G26/F26</f>
        <v>0.015366430260047281</v>
      </c>
      <c r="H27" s="48"/>
      <c r="I27" s="36">
        <f>I26/H26</f>
        <v>0.011538461538461539</v>
      </c>
      <c r="J27" s="48"/>
      <c r="K27" s="36">
        <f>K26/J26</f>
        <v>0.01256106071179344</v>
      </c>
      <c r="L27" s="29"/>
      <c r="M27" s="26">
        <f>M26/L26</f>
        <v>0.008415147265077139</v>
      </c>
      <c r="N27" s="27">
        <f>N26/J26</f>
        <v>0.039078855547801813</v>
      </c>
    </row>
    <row r="28" spans="2:15" s="34" customFormat="1" ht="12.75" customHeight="1">
      <c r="B28" s="11" t="s">
        <v>24</v>
      </c>
      <c r="C28" s="44"/>
      <c r="D28" s="45">
        <v>1719</v>
      </c>
      <c r="E28" s="14">
        <v>11</v>
      </c>
      <c r="F28" s="45">
        <v>3684</v>
      </c>
      <c r="G28" s="14">
        <v>41</v>
      </c>
      <c r="H28" s="45">
        <v>5274</v>
      </c>
      <c r="I28" s="14">
        <v>53</v>
      </c>
      <c r="J28" s="45">
        <v>5533</v>
      </c>
      <c r="K28" s="14">
        <v>67</v>
      </c>
      <c r="L28" s="13">
        <v>5478</v>
      </c>
      <c r="M28" s="14">
        <v>53</v>
      </c>
      <c r="N28" s="15">
        <v>211</v>
      </c>
      <c r="O28" s="49"/>
    </row>
    <row r="29" spans="2:15" s="34" customFormat="1" ht="12.75" customHeight="1">
      <c r="B29" s="17"/>
      <c r="C29" s="47"/>
      <c r="D29" s="48"/>
      <c r="E29" s="37">
        <f>E28/D28</f>
        <v>0.006399069226294357</v>
      </c>
      <c r="F29" s="48"/>
      <c r="G29" s="37">
        <f>G28/F28</f>
        <v>0.011129207383279044</v>
      </c>
      <c r="H29" s="48"/>
      <c r="I29" s="37">
        <f>I28/H28</f>
        <v>0.010049298445202881</v>
      </c>
      <c r="J29" s="48"/>
      <c r="K29" s="37">
        <f>K28/J28</f>
        <v>0.012109163202602566</v>
      </c>
      <c r="L29" s="48"/>
      <c r="M29" s="37">
        <f>M28/L28</f>
        <v>0.009675063891931361</v>
      </c>
      <c r="N29" s="21">
        <f>N28/J28</f>
        <v>0.03813482739924092</v>
      </c>
      <c r="O29" s="49"/>
    </row>
    <row r="30" spans="2:14" s="53" customFormat="1" ht="12.75" customHeight="1">
      <c r="B30" s="50" t="s">
        <v>25</v>
      </c>
      <c r="C30" s="51"/>
      <c r="D30" s="52">
        <f>SUM(D6,D8,D10,D12,D14,D16,D20,D22,D24,D26,D28)</f>
        <v>16154</v>
      </c>
      <c r="E30" s="52">
        <f>SUM(E6,E8,E10,E12,E14,E16,E20,E22,E24,E26,E28)</f>
        <v>163</v>
      </c>
      <c r="F30" s="52">
        <f>SUM(F6,F8,F10,F12,F14,F16,F20,F22,F24,F26,F28)</f>
        <v>23539</v>
      </c>
      <c r="G30" s="52">
        <f>SUM(G6,G8,G10,G12,G14,G16,G20,G22,G24,G26,G28)</f>
        <v>206</v>
      </c>
      <c r="H30" s="52">
        <f>SUM(H6,H8,H10,H12,H14,H16,H20,H22,H24,H26,H28,H18)</f>
        <v>31230</v>
      </c>
      <c r="I30" s="52">
        <f>SUM(I6,I8,I10,I12,I14,I16,I20,I22,I24,I26,I28,I18)</f>
        <v>256</v>
      </c>
      <c r="J30" s="52">
        <f>SUM(J6,J8,J10,J12,J14,J16,J20,J22,J24,J26,J28,J18)</f>
        <v>33519</v>
      </c>
      <c r="K30" s="52">
        <f>SUM(K6,K8,K10,K12,K14,K16,K20,K22,K24,K26,K28,K18)</f>
        <v>319</v>
      </c>
      <c r="L30" s="52">
        <f>SUM(L6,L8,L10,L12,L14,L16,L18,L20,L22,L24,L26,L28)</f>
        <v>34115</v>
      </c>
      <c r="M30" s="52">
        <f>SUM(M6,M8,M10,M12,M14,M16,M18,M20,M22,M24,M26,M28)</f>
        <v>229</v>
      </c>
      <c r="N30" s="52">
        <f>SUM(N6,N8,N10,N12,N14,N16,N18,N20,N22,N24,N26,N28)</f>
        <v>2305</v>
      </c>
    </row>
    <row r="31" spans="2:14" s="58" customFormat="1" ht="12.75" customHeight="1">
      <c r="B31" s="54"/>
      <c r="C31" s="55"/>
      <c r="D31" s="56"/>
      <c r="E31" s="56">
        <f>E30/D30</f>
        <v>0.010090380091618174</v>
      </c>
      <c r="F31" s="56"/>
      <c r="G31" s="56">
        <f>G30/F30</f>
        <v>0.008751433790730278</v>
      </c>
      <c r="H31" s="56"/>
      <c r="I31" s="56">
        <f>I30/H30</f>
        <v>0.008197246237592059</v>
      </c>
      <c r="J31" s="56"/>
      <c r="K31" s="56">
        <f>K30/J30</f>
        <v>0.009516990363674333</v>
      </c>
      <c r="L31" s="56"/>
      <c r="M31" s="56">
        <f>M30/L30</f>
        <v>0.00671258976989594</v>
      </c>
      <c r="N31" s="57"/>
    </row>
    <row r="32" ht="4.5" customHeight="1"/>
    <row r="33" ht="9" customHeight="1">
      <c r="N33" s="59"/>
    </row>
    <row r="34" ht="3.75" customHeight="1"/>
  </sheetData>
  <sheetProtection/>
  <mergeCells count="21">
    <mergeCell ref="B26:B27"/>
    <mergeCell ref="B28:B29"/>
    <mergeCell ref="B30:C31"/>
    <mergeCell ref="B16:B17"/>
    <mergeCell ref="B18:B19"/>
    <mergeCell ref="B20:B23"/>
    <mergeCell ref="C20:C21"/>
    <mergeCell ref="C22:C23"/>
    <mergeCell ref="B24:B25"/>
    <mergeCell ref="B5:C5"/>
    <mergeCell ref="B6:B7"/>
    <mergeCell ref="B8:B9"/>
    <mergeCell ref="B10:B11"/>
    <mergeCell ref="B12:B13"/>
    <mergeCell ref="B14:B15"/>
    <mergeCell ref="A3:C3"/>
    <mergeCell ref="D4:E4"/>
    <mergeCell ref="F4:G4"/>
    <mergeCell ref="H4:I4"/>
    <mergeCell ref="J4:K4"/>
    <mergeCell ref="L4:M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2016-07-05T13:52:13Z</dcterms:created>
  <dcterms:modified xsi:type="dcterms:W3CDTF">2016-07-05T13:52:14Z</dcterms:modified>
  <cp:category/>
  <cp:version/>
  <cp:contentType/>
  <cp:contentStatus/>
</cp:coreProperties>
</file>